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<sst xmlns="http://schemas.openxmlformats.org/spreadsheetml/2006/main" count="224" uniqueCount="143">
  <si>
    <t>2018汇丰全国青少年高尔夫冠军赛</t>
  </si>
  <si>
    <t>成都站</t>
  </si>
  <si>
    <t>球场：麓山国际乡村俱乐部</t>
  </si>
  <si>
    <t>2018.06.08</t>
  </si>
  <si>
    <t>第三轮成绩表(男子U18组)</t>
  </si>
  <si>
    <r>
      <t>排  序</t>
    </r>
    <r>
      <rPr>
        <b/>
        <sz val="12"/>
        <color indexed="8"/>
        <rFont val="黑体"/>
        <family val="0"/>
      </rPr>
      <t xml:space="preserve"> Rank</t>
    </r>
  </si>
  <si>
    <t>球员                        Player</t>
  </si>
  <si>
    <t>Out</t>
  </si>
  <si>
    <t>In</t>
  </si>
  <si>
    <t>R1</t>
  </si>
  <si>
    <t>R2</t>
  </si>
  <si>
    <t>R3</t>
  </si>
  <si>
    <t>Total</t>
  </si>
  <si>
    <t>To Par</t>
  </si>
  <si>
    <t>蒲  禧</t>
  </si>
  <si>
    <t>E</t>
  </si>
  <si>
    <t>E</t>
  </si>
  <si>
    <t>田睿天</t>
  </si>
  <si>
    <t>花荣杰</t>
  </si>
  <si>
    <t>李耐克</t>
  </si>
  <si>
    <t>王君帆</t>
  </si>
  <si>
    <t>李铭阳</t>
  </si>
  <si>
    <t>文泰龙</t>
  </si>
  <si>
    <t>沈毅立</t>
  </si>
  <si>
    <t>CUT</t>
  </si>
  <si>
    <t>MC</t>
  </si>
  <si>
    <t>张煊晨</t>
  </si>
  <si>
    <t>第二轮成绩表(男子U15组)</t>
  </si>
  <si>
    <t>熊  雄</t>
  </si>
  <si>
    <t>庞贝奇</t>
  </si>
  <si>
    <t>陈天乐</t>
  </si>
  <si>
    <t>李宗儒</t>
  </si>
  <si>
    <t>胡耿介</t>
  </si>
  <si>
    <t>邱泳淇</t>
  </si>
  <si>
    <t>李晨宇</t>
  </si>
  <si>
    <t>刘海毅</t>
  </si>
  <si>
    <t>李大卫</t>
  </si>
  <si>
    <t>王奕阳</t>
  </si>
  <si>
    <t>银正银</t>
  </si>
  <si>
    <t>程鹏畅</t>
  </si>
  <si>
    <t>邱子鸣</t>
  </si>
  <si>
    <t>第二轮成绩表(男子U13组)</t>
  </si>
  <si>
    <t>马秉文</t>
  </si>
  <si>
    <t>程瀚宇</t>
  </si>
  <si>
    <t>周子勤</t>
  </si>
  <si>
    <t>祝一夫</t>
  </si>
  <si>
    <t>王宇轩</t>
  </si>
  <si>
    <t>丁耀宇</t>
  </si>
  <si>
    <t>何烨凡</t>
  </si>
  <si>
    <t>王子腾</t>
  </si>
  <si>
    <t>朱家乐</t>
  </si>
  <si>
    <t>李思贤</t>
  </si>
  <si>
    <t>林彦岐</t>
  </si>
  <si>
    <t>吴学益</t>
  </si>
  <si>
    <t>第二轮成绩表(男子U11组)</t>
  </si>
  <si>
    <t>张  章</t>
  </si>
  <si>
    <t>于品伦</t>
  </si>
  <si>
    <t>曹海书</t>
  </si>
  <si>
    <t>古弘韬</t>
  </si>
  <si>
    <t>夏恺宸</t>
  </si>
  <si>
    <t>张圣奇</t>
  </si>
  <si>
    <t>叶  震</t>
  </si>
  <si>
    <t>曹元祯</t>
  </si>
  <si>
    <t>赵致雍</t>
  </si>
  <si>
    <t>童冠鸣</t>
  </si>
  <si>
    <t>顾亮亮</t>
  </si>
  <si>
    <t>李一冉</t>
  </si>
  <si>
    <t>雷祥瑞</t>
  </si>
  <si>
    <t>郑圣锡</t>
  </si>
  <si>
    <t>莫俊熙</t>
  </si>
  <si>
    <t>温忻铼</t>
  </si>
  <si>
    <t>宋  軒</t>
  </si>
  <si>
    <t>林子澍</t>
  </si>
  <si>
    <t>胡睿涵</t>
  </si>
  <si>
    <t>苏麒霖</t>
  </si>
  <si>
    <t>第二轮成绩表(男子U9组)</t>
  </si>
  <si>
    <t>王允则</t>
  </si>
  <si>
    <t>朱骏楷</t>
  </si>
  <si>
    <t>王嘉祺</t>
  </si>
  <si>
    <t>王思翰</t>
  </si>
  <si>
    <t>吕林轩</t>
  </si>
  <si>
    <t>宋子昂</t>
  </si>
  <si>
    <t>陈杰森</t>
  </si>
  <si>
    <t>周诚熙</t>
  </si>
  <si>
    <t>孙梓涵</t>
  </si>
  <si>
    <t>MC</t>
  </si>
  <si>
    <t>王梓轩</t>
  </si>
  <si>
    <t>第三轮成绩表(女子U18组)</t>
  </si>
  <si>
    <t>方歆媛</t>
  </si>
  <si>
    <t>赵志萌</t>
  </si>
  <si>
    <t>王柏宁</t>
  </si>
  <si>
    <t>陈嘉仪</t>
  </si>
  <si>
    <t>庞馨宇</t>
  </si>
  <si>
    <t>刘奕君</t>
  </si>
  <si>
    <t>CUT</t>
  </si>
  <si>
    <t>郑雨函</t>
  </si>
  <si>
    <t>第二轮成绩表(女子U15组)</t>
  </si>
  <si>
    <t>潘洁红</t>
  </si>
  <si>
    <t>宋烨荧</t>
  </si>
  <si>
    <t>纪钰爱</t>
  </si>
  <si>
    <t>李柠伊</t>
  </si>
  <si>
    <t>成勇泽</t>
  </si>
  <si>
    <t>张艺曼</t>
  </si>
  <si>
    <t>华卿汝</t>
  </si>
  <si>
    <t>李羿璇</t>
  </si>
  <si>
    <t>敬子仪</t>
  </si>
  <si>
    <t>第二轮成绩表(女子U13组)</t>
  </si>
  <si>
    <t>刘宇其</t>
  </si>
  <si>
    <t>张清瑜</t>
  </si>
  <si>
    <t>钱叶桐</t>
  </si>
  <si>
    <t>林颖诗</t>
  </si>
  <si>
    <t>王澜之</t>
  </si>
  <si>
    <t>王  妮</t>
  </si>
  <si>
    <t>逄泽文玥</t>
  </si>
  <si>
    <t>李睿奕</t>
  </si>
  <si>
    <t>潘婧妍</t>
  </si>
  <si>
    <t>刘彧菲</t>
  </si>
  <si>
    <t>刘桢子萱</t>
  </si>
  <si>
    <t>郑雅文</t>
  </si>
  <si>
    <t>刘桢子嫣</t>
  </si>
  <si>
    <t>第二轮成绩表(女子U11组)</t>
  </si>
  <si>
    <t>倪梓心</t>
  </si>
  <si>
    <t>刘  派</t>
  </si>
  <si>
    <t>戴婧文</t>
  </si>
  <si>
    <t>胡珂欣</t>
  </si>
  <si>
    <t>张潇文</t>
  </si>
  <si>
    <t>仇  实</t>
  </si>
  <si>
    <t>袁小涵</t>
  </si>
  <si>
    <t>王羽苓</t>
  </si>
  <si>
    <t>林书羽</t>
  </si>
  <si>
    <t>朴真熙</t>
  </si>
  <si>
    <t>丛梦晗</t>
  </si>
  <si>
    <t>第二轮成绩表(女子U9组)</t>
  </si>
  <si>
    <t>彭严萱</t>
  </si>
  <si>
    <t>夏闻一</t>
  </si>
  <si>
    <t>喻馨立</t>
  </si>
  <si>
    <t>杜瑞婷</t>
  </si>
  <si>
    <t>□</t>
  </si>
  <si>
    <t>Eagle</t>
  </si>
  <si>
    <t>Birdie</t>
  </si>
  <si>
    <t>Par</t>
  </si>
  <si>
    <t>Bogey</t>
  </si>
  <si>
    <t>Double Bogey or more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</si>
</sst>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400]h:mm:ss\ AM/PM"/>
    <numFmt numFmtId="185" formatCode="0_ "/>
    <numFmt numFmtId="186" formatCode="\TGeneral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1"/>
      <name val="黑体"/>
      <family val="0"/>
    </font>
    <font>
      <sz val="9"/>
      <name val="新細明體"/>
      <family val="1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name val="黑体"/>
      <family val="0"/>
    </font>
    <font>
      <b/>
      <sz val="12"/>
      <color indexed="10"/>
      <name val="黑体"/>
      <family val="0"/>
    </font>
    <font>
      <b/>
      <sz val="12"/>
      <color indexed="56"/>
      <name val="黑体"/>
      <family val="0"/>
    </font>
    <font>
      <sz val="12"/>
      <color indexed="10"/>
      <name val="黑体"/>
      <family val="0"/>
    </font>
    <font>
      <sz val="12"/>
      <color indexed="40"/>
      <name val="黑体"/>
      <family val="0"/>
    </font>
    <font>
      <sz val="12"/>
      <color indexed="9"/>
      <name val="黑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4" fontId="5" fillId="2" borderId="2" xfId="0" applyNumberFormat="1" applyFont="1" applyFill="1" applyBorder="1" applyAlignment="1">
      <alignment horizontal="distributed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84" fontId="5" fillId="2" borderId="3" xfId="0" applyNumberFormat="1" applyFont="1" applyFill="1" applyBorder="1" applyAlignment="1">
      <alignment horizontal="distributed" vertical="center" wrapText="1" shrinkToFi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8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>
      <alignment horizontal="center" vertical="center"/>
    </xf>
    <xf numFmtId="18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85" fontId="11" fillId="2" borderId="1" xfId="0" applyNumberFormat="1" applyFont="1" applyFill="1" applyBorder="1" applyAlignment="1" applyProtection="1">
      <alignment horizontal="center" vertical="center"/>
      <protection locked="0"/>
    </xf>
    <xf numFmtId="185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16" applyFont="1" applyFill="1" applyBorder="1" applyAlignment="1">
      <alignment horizontal="center" vertical="center"/>
      <protection/>
    </xf>
    <xf numFmtId="186" fontId="8" fillId="0" borderId="5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86" fontId="8" fillId="0" borderId="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distributed" vertical="distributed" indent="1" shrinkToFit="1"/>
    </xf>
    <xf numFmtId="0" fontId="7" fillId="0" borderId="0" xfId="0" applyFont="1" applyBorder="1" applyAlignment="1">
      <alignment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12" xfId="16"/>
    <cellStyle name="Currency" xfId="17"/>
    <cellStyle name="Currency [0]" xfId="18"/>
    <cellStyle name="Comma" xfId="19"/>
    <cellStyle name="Comma [0]" xfId="20"/>
  </cellStyles>
  <dxfs count="5"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tabSelected="1" workbookViewId="0" topLeftCell="A1">
      <selection activeCell="A1" sqref="A1:AA147"/>
    </sheetView>
  </sheetViews>
  <sheetFormatPr defaultColWidth="9.00390625" defaultRowHeight="14.25"/>
  <cols>
    <col min="2" max="2" width="8.125" style="0" customWidth="1"/>
    <col min="3" max="4" width="3.50390625" style="0" bestFit="1" customWidth="1"/>
    <col min="5" max="5" width="3.625" style="0" customWidth="1"/>
    <col min="6" max="7" width="3.50390625" style="0" bestFit="1" customWidth="1"/>
    <col min="8" max="8" width="3.50390625" style="0" customWidth="1"/>
    <col min="9" max="11" width="3.50390625" style="0" bestFit="1" customWidth="1"/>
    <col min="12" max="12" width="5.125" style="0" bestFit="1" customWidth="1"/>
    <col min="13" max="14" width="3.50390625" style="0" bestFit="1" customWidth="1"/>
    <col min="15" max="15" width="3.875" style="0" customWidth="1"/>
    <col min="16" max="17" width="3.50390625" style="0" bestFit="1" customWidth="1"/>
    <col min="18" max="18" width="4.00390625" style="0" customWidth="1"/>
    <col min="19" max="21" width="3.50390625" style="0" bestFit="1" customWidth="1"/>
    <col min="22" max="22" width="4.00390625" style="0" bestFit="1" customWidth="1"/>
    <col min="23" max="25" width="5.125" style="0" bestFit="1" customWidth="1"/>
    <col min="26" max="26" width="7.375" style="0" bestFit="1" customWidth="1"/>
  </cols>
  <sheetData>
    <row r="1" spans="1:2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>
      <c r="A3" s="2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3</v>
      </c>
      <c r="X3" s="4"/>
      <c r="Y3" s="4"/>
      <c r="Z3" s="4"/>
      <c r="AA3" s="4"/>
    </row>
    <row r="4" spans="1:27" ht="14.2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4.25">
      <c r="A5" s="6" t="s">
        <v>5</v>
      </c>
      <c r="B5" s="7" t="s">
        <v>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 t="s">
        <v>7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9" t="s">
        <v>8</v>
      </c>
      <c r="W5" s="9" t="s">
        <v>9</v>
      </c>
      <c r="X5" s="9" t="s">
        <v>10</v>
      </c>
      <c r="Y5" s="9" t="s">
        <v>11</v>
      </c>
      <c r="Z5" s="10" t="s">
        <v>12</v>
      </c>
      <c r="AA5" s="11" t="s">
        <v>13</v>
      </c>
    </row>
    <row r="6" spans="1:27" ht="14.25">
      <c r="A6" s="6"/>
      <c r="B6" s="12"/>
      <c r="C6" s="8">
        <v>5</v>
      </c>
      <c r="D6" s="8">
        <v>3</v>
      </c>
      <c r="E6" s="8">
        <v>4</v>
      </c>
      <c r="F6" s="8">
        <v>4</v>
      </c>
      <c r="G6" s="8">
        <v>3</v>
      </c>
      <c r="H6" s="8">
        <v>4</v>
      </c>
      <c r="I6" s="8">
        <v>5</v>
      </c>
      <c r="J6" s="8">
        <v>4</v>
      </c>
      <c r="K6" s="8">
        <v>4</v>
      </c>
      <c r="L6" s="9">
        <v>36</v>
      </c>
      <c r="M6" s="8">
        <v>4</v>
      </c>
      <c r="N6" s="8">
        <v>4</v>
      </c>
      <c r="O6" s="8">
        <v>3</v>
      </c>
      <c r="P6" s="8">
        <v>4</v>
      </c>
      <c r="Q6" s="8">
        <v>4</v>
      </c>
      <c r="R6" s="8">
        <v>4</v>
      </c>
      <c r="S6" s="8">
        <v>5</v>
      </c>
      <c r="T6" s="8">
        <v>3</v>
      </c>
      <c r="U6" s="8">
        <v>5</v>
      </c>
      <c r="V6" s="9">
        <v>36</v>
      </c>
      <c r="W6" s="9">
        <f>L6+V6</f>
        <v>72</v>
      </c>
      <c r="X6" s="9">
        <v>72</v>
      </c>
      <c r="Y6" s="9">
        <v>72</v>
      </c>
      <c r="Z6" s="10"/>
      <c r="AA6" s="11"/>
    </row>
    <row r="7" spans="1:27" ht="14.25">
      <c r="A7" s="13">
        <f aca="true" t="shared" si="0" ref="A7:A14">RANK(Z7,$Z$7:$Z$14,1)</f>
        <v>1</v>
      </c>
      <c r="B7" s="14" t="s">
        <v>14</v>
      </c>
      <c r="C7" s="15">
        <v>5</v>
      </c>
      <c r="D7" s="15">
        <v>3</v>
      </c>
      <c r="E7" s="15">
        <v>4</v>
      </c>
      <c r="F7" s="15">
        <v>4</v>
      </c>
      <c r="G7" s="15">
        <v>3</v>
      </c>
      <c r="H7" s="15">
        <v>5</v>
      </c>
      <c r="I7" s="15">
        <v>5</v>
      </c>
      <c r="J7" s="15">
        <v>4</v>
      </c>
      <c r="K7" s="15">
        <v>3</v>
      </c>
      <c r="L7" s="16">
        <f aca="true" t="shared" si="1" ref="L7:L14">SUM(C7:K7)</f>
        <v>36</v>
      </c>
      <c r="M7" s="15">
        <v>4</v>
      </c>
      <c r="N7" s="15">
        <v>4</v>
      </c>
      <c r="O7" s="15">
        <v>3</v>
      </c>
      <c r="P7" s="15">
        <v>3</v>
      </c>
      <c r="Q7" s="15">
        <v>6</v>
      </c>
      <c r="R7" s="15">
        <v>4</v>
      </c>
      <c r="S7" s="15">
        <v>5</v>
      </c>
      <c r="T7" s="15">
        <v>3</v>
      </c>
      <c r="U7" s="15">
        <v>5</v>
      </c>
      <c r="V7" s="17">
        <f aca="true" t="shared" si="2" ref="V7:V14">SUM(M7:U7)</f>
        <v>37</v>
      </c>
      <c r="W7" s="9">
        <v>74</v>
      </c>
      <c r="X7" s="18">
        <v>69</v>
      </c>
      <c r="Y7" s="9">
        <f aca="true" t="shared" si="3" ref="Y7:Y14">L7+V7</f>
        <v>73</v>
      </c>
      <c r="Z7" s="19">
        <f aca="true" t="shared" si="4" ref="Z7:Z14">W7+X7+Y7</f>
        <v>216</v>
      </c>
      <c r="AA7" s="20" t="s">
        <v>16</v>
      </c>
    </row>
    <row r="8" spans="1:27" ht="14.25">
      <c r="A8" s="13">
        <f t="shared" si="0"/>
        <v>2</v>
      </c>
      <c r="B8" s="14" t="s">
        <v>17</v>
      </c>
      <c r="C8" s="15">
        <v>6</v>
      </c>
      <c r="D8" s="15">
        <v>3</v>
      </c>
      <c r="E8" s="15">
        <v>5</v>
      </c>
      <c r="F8" s="15">
        <v>4</v>
      </c>
      <c r="G8" s="15">
        <v>3</v>
      </c>
      <c r="H8" s="15">
        <v>4</v>
      </c>
      <c r="I8" s="15">
        <v>5</v>
      </c>
      <c r="J8" s="15">
        <v>4</v>
      </c>
      <c r="K8" s="15">
        <v>4</v>
      </c>
      <c r="L8" s="16">
        <f t="shared" si="1"/>
        <v>38</v>
      </c>
      <c r="M8" s="15">
        <v>4</v>
      </c>
      <c r="N8" s="15">
        <v>5</v>
      </c>
      <c r="O8" s="15">
        <v>3</v>
      </c>
      <c r="P8" s="15">
        <v>4</v>
      </c>
      <c r="Q8" s="15">
        <v>4</v>
      </c>
      <c r="R8" s="15">
        <v>4</v>
      </c>
      <c r="S8" s="15">
        <v>5</v>
      </c>
      <c r="T8" s="15">
        <v>3</v>
      </c>
      <c r="U8" s="15">
        <v>5</v>
      </c>
      <c r="V8" s="17">
        <f t="shared" si="2"/>
        <v>37</v>
      </c>
      <c r="W8" s="9">
        <v>73</v>
      </c>
      <c r="X8" s="9">
        <v>77</v>
      </c>
      <c r="Y8" s="9">
        <f t="shared" si="3"/>
        <v>75</v>
      </c>
      <c r="Z8" s="17">
        <f t="shared" si="4"/>
        <v>225</v>
      </c>
      <c r="AA8" s="20">
        <f aca="true" t="shared" si="5" ref="AA8:AA14">Z8-72-72-72</f>
        <v>9</v>
      </c>
    </row>
    <row r="9" spans="1:27" ht="14.25">
      <c r="A9" s="13">
        <f t="shared" si="0"/>
        <v>3</v>
      </c>
      <c r="B9" s="14" t="s">
        <v>18</v>
      </c>
      <c r="C9" s="15">
        <v>5</v>
      </c>
      <c r="D9" s="15">
        <v>3</v>
      </c>
      <c r="E9" s="15">
        <v>3</v>
      </c>
      <c r="F9" s="15">
        <v>4</v>
      </c>
      <c r="G9" s="15">
        <v>3</v>
      </c>
      <c r="H9" s="15">
        <v>4</v>
      </c>
      <c r="I9" s="15">
        <v>6</v>
      </c>
      <c r="J9" s="15">
        <v>4</v>
      </c>
      <c r="K9" s="15">
        <v>5</v>
      </c>
      <c r="L9" s="16">
        <f t="shared" si="1"/>
        <v>37</v>
      </c>
      <c r="M9" s="15">
        <v>4</v>
      </c>
      <c r="N9" s="15">
        <v>6</v>
      </c>
      <c r="O9" s="15">
        <v>5</v>
      </c>
      <c r="P9" s="15">
        <v>4</v>
      </c>
      <c r="Q9" s="15">
        <v>5</v>
      </c>
      <c r="R9" s="15">
        <v>4</v>
      </c>
      <c r="S9" s="15">
        <v>5</v>
      </c>
      <c r="T9" s="15">
        <v>3</v>
      </c>
      <c r="U9" s="15">
        <v>5</v>
      </c>
      <c r="V9" s="17">
        <f t="shared" si="2"/>
        <v>41</v>
      </c>
      <c r="W9" s="9">
        <v>76</v>
      </c>
      <c r="X9" s="9">
        <v>74</v>
      </c>
      <c r="Y9" s="9">
        <f t="shared" si="3"/>
        <v>78</v>
      </c>
      <c r="Z9" s="17">
        <f t="shared" si="4"/>
        <v>228</v>
      </c>
      <c r="AA9" s="20">
        <f t="shared" si="5"/>
        <v>12</v>
      </c>
    </row>
    <row r="10" spans="1:27" ht="14.25">
      <c r="A10" s="13">
        <f t="shared" si="0"/>
        <v>4</v>
      </c>
      <c r="B10" s="14" t="s">
        <v>19</v>
      </c>
      <c r="C10" s="15">
        <v>5</v>
      </c>
      <c r="D10" s="15">
        <v>4</v>
      </c>
      <c r="E10" s="15">
        <v>4</v>
      </c>
      <c r="F10" s="15">
        <v>4</v>
      </c>
      <c r="G10" s="15">
        <v>4</v>
      </c>
      <c r="H10" s="15">
        <v>3</v>
      </c>
      <c r="I10" s="15">
        <v>5</v>
      </c>
      <c r="J10" s="15">
        <v>4</v>
      </c>
      <c r="K10" s="15">
        <v>4</v>
      </c>
      <c r="L10" s="16">
        <f t="shared" si="1"/>
        <v>37</v>
      </c>
      <c r="M10" s="15">
        <v>5</v>
      </c>
      <c r="N10" s="15">
        <v>5</v>
      </c>
      <c r="O10" s="15">
        <v>3</v>
      </c>
      <c r="P10" s="15">
        <v>4</v>
      </c>
      <c r="Q10" s="15">
        <v>4</v>
      </c>
      <c r="R10" s="15">
        <v>4</v>
      </c>
      <c r="S10" s="15">
        <v>4</v>
      </c>
      <c r="T10" s="15">
        <v>2</v>
      </c>
      <c r="U10" s="15">
        <v>5</v>
      </c>
      <c r="V10" s="17">
        <f t="shared" si="2"/>
        <v>36</v>
      </c>
      <c r="W10" s="9">
        <v>75</v>
      </c>
      <c r="X10" s="9">
        <v>85</v>
      </c>
      <c r="Y10" s="9">
        <f t="shared" si="3"/>
        <v>73</v>
      </c>
      <c r="Z10" s="17">
        <f t="shared" si="4"/>
        <v>233</v>
      </c>
      <c r="AA10" s="20">
        <f t="shared" si="5"/>
        <v>17</v>
      </c>
    </row>
    <row r="11" spans="1:27" ht="14.25">
      <c r="A11" s="13">
        <f t="shared" si="0"/>
        <v>5</v>
      </c>
      <c r="B11" s="14" t="s">
        <v>20</v>
      </c>
      <c r="C11" s="15">
        <v>8</v>
      </c>
      <c r="D11" s="15">
        <v>4</v>
      </c>
      <c r="E11" s="15">
        <v>4</v>
      </c>
      <c r="F11" s="15">
        <v>4</v>
      </c>
      <c r="G11" s="15">
        <v>3</v>
      </c>
      <c r="H11" s="15">
        <v>4</v>
      </c>
      <c r="I11" s="15">
        <v>6</v>
      </c>
      <c r="J11" s="15">
        <v>4</v>
      </c>
      <c r="K11" s="15">
        <v>5</v>
      </c>
      <c r="L11" s="16">
        <f t="shared" si="1"/>
        <v>42</v>
      </c>
      <c r="M11" s="15">
        <v>4</v>
      </c>
      <c r="N11" s="15">
        <v>6</v>
      </c>
      <c r="O11" s="15">
        <v>3</v>
      </c>
      <c r="P11" s="15">
        <v>4</v>
      </c>
      <c r="Q11" s="15">
        <v>4</v>
      </c>
      <c r="R11" s="15">
        <v>4</v>
      </c>
      <c r="S11" s="15">
        <v>5</v>
      </c>
      <c r="T11" s="15">
        <v>3</v>
      </c>
      <c r="U11" s="15">
        <v>4</v>
      </c>
      <c r="V11" s="17">
        <f t="shared" si="2"/>
        <v>37</v>
      </c>
      <c r="W11" s="9">
        <v>81</v>
      </c>
      <c r="X11" s="9">
        <v>78</v>
      </c>
      <c r="Y11" s="9">
        <f t="shared" si="3"/>
        <v>79</v>
      </c>
      <c r="Z11" s="17">
        <f t="shared" si="4"/>
        <v>238</v>
      </c>
      <c r="AA11" s="20">
        <f t="shared" si="5"/>
        <v>22</v>
      </c>
    </row>
    <row r="12" spans="1:27" ht="14.25">
      <c r="A12" s="13">
        <f t="shared" si="0"/>
        <v>6</v>
      </c>
      <c r="B12" s="14" t="s">
        <v>21</v>
      </c>
      <c r="C12" s="15">
        <v>5</v>
      </c>
      <c r="D12" s="15">
        <v>4</v>
      </c>
      <c r="E12" s="15">
        <v>4</v>
      </c>
      <c r="F12" s="15">
        <v>6</v>
      </c>
      <c r="G12" s="15">
        <v>4</v>
      </c>
      <c r="H12" s="15">
        <v>5</v>
      </c>
      <c r="I12" s="15">
        <v>6</v>
      </c>
      <c r="J12" s="15">
        <v>5</v>
      </c>
      <c r="K12" s="15">
        <v>6</v>
      </c>
      <c r="L12" s="16">
        <f t="shared" si="1"/>
        <v>45</v>
      </c>
      <c r="M12" s="15">
        <v>4</v>
      </c>
      <c r="N12" s="15">
        <v>4</v>
      </c>
      <c r="O12" s="15">
        <v>3</v>
      </c>
      <c r="P12" s="15">
        <v>4</v>
      </c>
      <c r="Q12" s="15">
        <v>4</v>
      </c>
      <c r="R12" s="15">
        <v>4</v>
      </c>
      <c r="S12" s="15">
        <v>7</v>
      </c>
      <c r="T12" s="15">
        <v>4</v>
      </c>
      <c r="U12" s="15">
        <v>6</v>
      </c>
      <c r="V12" s="17">
        <f t="shared" si="2"/>
        <v>40</v>
      </c>
      <c r="W12" s="9">
        <v>76</v>
      </c>
      <c r="X12" s="9">
        <v>80</v>
      </c>
      <c r="Y12" s="9">
        <f t="shared" si="3"/>
        <v>85</v>
      </c>
      <c r="Z12" s="17">
        <f t="shared" si="4"/>
        <v>241</v>
      </c>
      <c r="AA12" s="20">
        <f t="shared" si="5"/>
        <v>25</v>
      </c>
    </row>
    <row r="13" spans="1:27" ht="14.25">
      <c r="A13" s="13">
        <f t="shared" si="0"/>
        <v>7</v>
      </c>
      <c r="B13" s="14" t="s">
        <v>22</v>
      </c>
      <c r="C13" s="15">
        <v>5</v>
      </c>
      <c r="D13" s="15">
        <v>3</v>
      </c>
      <c r="E13" s="15">
        <v>5</v>
      </c>
      <c r="F13" s="15">
        <v>4</v>
      </c>
      <c r="G13" s="15">
        <v>2</v>
      </c>
      <c r="H13" s="15">
        <v>4</v>
      </c>
      <c r="I13" s="15">
        <v>5</v>
      </c>
      <c r="J13" s="15">
        <v>5</v>
      </c>
      <c r="K13" s="15">
        <v>4</v>
      </c>
      <c r="L13" s="16">
        <f t="shared" si="1"/>
        <v>37</v>
      </c>
      <c r="M13" s="15">
        <v>5</v>
      </c>
      <c r="N13" s="15">
        <v>5</v>
      </c>
      <c r="O13" s="15">
        <v>3</v>
      </c>
      <c r="P13" s="15">
        <v>5</v>
      </c>
      <c r="Q13" s="15">
        <v>4</v>
      </c>
      <c r="R13" s="15">
        <v>7</v>
      </c>
      <c r="S13" s="15">
        <v>6</v>
      </c>
      <c r="T13" s="15">
        <v>3</v>
      </c>
      <c r="U13" s="15">
        <v>6</v>
      </c>
      <c r="V13" s="17">
        <f t="shared" si="2"/>
        <v>44</v>
      </c>
      <c r="W13" s="9">
        <v>79</v>
      </c>
      <c r="X13" s="9">
        <v>85</v>
      </c>
      <c r="Y13" s="9">
        <f t="shared" si="3"/>
        <v>81</v>
      </c>
      <c r="Z13" s="17">
        <f t="shared" si="4"/>
        <v>245</v>
      </c>
      <c r="AA13" s="20">
        <f t="shared" si="5"/>
        <v>29</v>
      </c>
    </row>
    <row r="14" spans="1:27" ht="14.25">
      <c r="A14" s="13">
        <f t="shared" si="0"/>
        <v>8</v>
      </c>
      <c r="B14" s="14" t="s">
        <v>23</v>
      </c>
      <c r="C14" s="15">
        <v>6</v>
      </c>
      <c r="D14" s="15">
        <v>3</v>
      </c>
      <c r="E14" s="15">
        <v>4</v>
      </c>
      <c r="F14" s="15">
        <v>8</v>
      </c>
      <c r="G14" s="15">
        <v>3</v>
      </c>
      <c r="H14" s="15">
        <v>5</v>
      </c>
      <c r="I14" s="15">
        <v>6</v>
      </c>
      <c r="J14" s="15">
        <v>7</v>
      </c>
      <c r="K14" s="15">
        <v>5</v>
      </c>
      <c r="L14" s="16">
        <f t="shared" si="1"/>
        <v>47</v>
      </c>
      <c r="M14" s="15">
        <v>9</v>
      </c>
      <c r="N14" s="15">
        <v>5</v>
      </c>
      <c r="O14" s="15">
        <v>4</v>
      </c>
      <c r="P14" s="15">
        <v>4</v>
      </c>
      <c r="Q14" s="15">
        <v>6</v>
      </c>
      <c r="R14" s="15">
        <v>5</v>
      </c>
      <c r="S14" s="15">
        <v>5</v>
      </c>
      <c r="T14" s="15">
        <v>4</v>
      </c>
      <c r="U14" s="15">
        <v>5</v>
      </c>
      <c r="V14" s="17">
        <f t="shared" si="2"/>
        <v>47</v>
      </c>
      <c r="W14" s="9">
        <v>84</v>
      </c>
      <c r="X14" s="9">
        <v>86</v>
      </c>
      <c r="Y14" s="9">
        <f t="shared" si="3"/>
        <v>94</v>
      </c>
      <c r="Z14" s="17">
        <f t="shared" si="4"/>
        <v>264</v>
      </c>
      <c r="AA14" s="20">
        <f t="shared" si="5"/>
        <v>48</v>
      </c>
    </row>
    <row r="15" spans="1:27" ht="14.25">
      <c r="A15" s="21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4.25">
      <c r="A16" s="13" t="s">
        <v>25</v>
      </c>
      <c r="B16" s="14" t="s">
        <v>26</v>
      </c>
      <c r="C16" s="15">
        <v>6</v>
      </c>
      <c r="D16" s="15">
        <v>4</v>
      </c>
      <c r="E16" s="15">
        <v>5</v>
      </c>
      <c r="F16" s="15">
        <v>7</v>
      </c>
      <c r="G16" s="15">
        <v>4</v>
      </c>
      <c r="H16" s="15">
        <v>4</v>
      </c>
      <c r="I16" s="15">
        <v>7</v>
      </c>
      <c r="J16" s="15">
        <v>5</v>
      </c>
      <c r="K16" s="15">
        <v>5</v>
      </c>
      <c r="L16" s="16">
        <v>47</v>
      </c>
      <c r="M16" s="15">
        <v>6</v>
      </c>
      <c r="N16" s="15">
        <v>4</v>
      </c>
      <c r="O16" s="15">
        <v>4</v>
      </c>
      <c r="P16" s="15">
        <v>5</v>
      </c>
      <c r="Q16" s="15">
        <v>9</v>
      </c>
      <c r="R16" s="15">
        <v>10</v>
      </c>
      <c r="S16" s="15">
        <v>7</v>
      </c>
      <c r="T16" s="15">
        <v>3</v>
      </c>
      <c r="U16" s="15">
        <v>8</v>
      </c>
      <c r="V16" s="17">
        <v>56</v>
      </c>
      <c r="W16" s="9">
        <v>103</v>
      </c>
      <c r="X16" s="9"/>
      <c r="Y16" s="9"/>
      <c r="Z16" s="17">
        <v>103</v>
      </c>
      <c r="AA16" s="22">
        <v>31</v>
      </c>
    </row>
    <row r="17" spans="1:27" ht="14.2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4.25">
      <c r="A18" s="6" t="s">
        <v>5</v>
      </c>
      <c r="B18" s="7" t="s">
        <v>6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9" t="s">
        <v>7</v>
      </c>
      <c r="M18" s="8">
        <v>10</v>
      </c>
      <c r="N18" s="8">
        <v>11</v>
      </c>
      <c r="O18" s="8">
        <v>12</v>
      </c>
      <c r="P18" s="8">
        <v>13</v>
      </c>
      <c r="Q18" s="8">
        <v>14</v>
      </c>
      <c r="R18" s="8">
        <v>15</v>
      </c>
      <c r="S18" s="8">
        <v>16</v>
      </c>
      <c r="T18" s="8">
        <v>17</v>
      </c>
      <c r="U18" s="8">
        <v>18</v>
      </c>
      <c r="V18" s="9" t="s">
        <v>8</v>
      </c>
      <c r="W18" s="9" t="s">
        <v>9</v>
      </c>
      <c r="X18" s="9" t="s">
        <v>10</v>
      </c>
      <c r="Y18" s="9" t="s">
        <v>11</v>
      </c>
      <c r="Z18" s="10" t="s">
        <v>12</v>
      </c>
      <c r="AA18" s="11" t="s">
        <v>13</v>
      </c>
    </row>
    <row r="19" spans="1:27" ht="14.25">
      <c r="A19" s="6"/>
      <c r="B19" s="12"/>
      <c r="C19" s="8">
        <v>5</v>
      </c>
      <c r="D19" s="8">
        <v>3</v>
      </c>
      <c r="E19" s="8">
        <v>4</v>
      </c>
      <c r="F19" s="8">
        <v>4</v>
      </c>
      <c r="G19" s="8">
        <v>3</v>
      </c>
      <c r="H19" s="8">
        <v>4</v>
      </c>
      <c r="I19" s="8">
        <v>5</v>
      </c>
      <c r="J19" s="8">
        <v>4</v>
      </c>
      <c r="K19" s="8">
        <v>4</v>
      </c>
      <c r="L19" s="9">
        <v>36</v>
      </c>
      <c r="M19" s="8">
        <v>4</v>
      </c>
      <c r="N19" s="8">
        <v>4</v>
      </c>
      <c r="O19" s="8">
        <v>3</v>
      </c>
      <c r="P19" s="8">
        <v>4</v>
      </c>
      <c r="Q19" s="8">
        <v>4</v>
      </c>
      <c r="R19" s="8">
        <v>4</v>
      </c>
      <c r="S19" s="8">
        <v>5</v>
      </c>
      <c r="T19" s="8">
        <v>3</v>
      </c>
      <c r="U19" s="8">
        <v>5</v>
      </c>
      <c r="V19" s="9">
        <v>36</v>
      </c>
      <c r="W19" s="9">
        <f>L19+V19</f>
        <v>72</v>
      </c>
      <c r="X19" s="9">
        <v>72</v>
      </c>
      <c r="Y19" s="9">
        <v>72</v>
      </c>
      <c r="Z19" s="10"/>
      <c r="AA19" s="11"/>
    </row>
    <row r="20" spans="1:27" ht="14.25">
      <c r="A20" s="13">
        <v>1</v>
      </c>
      <c r="B20" s="14" t="s">
        <v>28</v>
      </c>
      <c r="C20" s="15">
        <v>6</v>
      </c>
      <c r="D20" s="15">
        <v>4</v>
      </c>
      <c r="E20" s="15">
        <v>4</v>
      </c>
      <c r="F20" s="15">
        <v>5</v>
      </c>
      <c r="G20" s="15">
        <v>3</v>
      </c>
      <c r="H20" s="15">
        <v>3</v>
      </c>
      <c r="I20" s="15">
        <v>3</v>
      </c>
      <c r="J20" s="15">
        <v>4</v>
      </c>
      <c r="K20" s="15">
        <v>5</v>
      </c>
      <c r="L20" s="16">
        <f aca="true" t="shared" si="6" ref="L20:L32">SUM(C20:K20)</f>
        <v>37</v>
      </c>
      <c r="M20" s="15">
        <v>4</v>
      </c>
      <c r="N20" s="15">
        <v>5</v>
      </c>
      <c r="O20" s="15">
        <v>3</v>
      </c>
      <c r="P20" s="15">
        <v>4</v>
      </c>
      <c r="Q20" s="15">
        <v>4</v>
      </c>
      <c r="R20" s="15">
        <v>4</v>
      </c>
      <c r="S20" s="15">
        <v>4</v>
      </c>
      <c r="T20" s="15">
        <v>3</v>
      </c>
      <c r="U20" s="15">
        <v>6</v>
      </c>
      <c r="V20" s="17">
        <f aca="true" t="shared" si="7" ref="V20:V32">SUM(M20:U20)</f>
        <v>37</v>
      </c>
      <c r="W20" s="23">
        <v>74</v>
      </c>
      <c r="X20" s="23">
        <f aca="true" t="shared" si="8" ref="X20:X32">V20+L20</f>
        <v>74</v>
      </c>
      <c r="Y20" s="23"/>
      <c r="Z20" s="24">
        <f aca="true" t="shared" si="9" ref="Z20:Z32">W20+X20+Y20</f>
        <v>148</v>
      </c>
      <c r="AA20" s="20">
        <f>Z20-72-72</f>
        <v>4</v>
      </c>
    </row>
    <row r="21" spans="1:27" ht="14.25">
      <c r="A21" s="13">
        <v>2</v>
      </c>
      <c r="B21" s="14" t="s">
        <v>29</v>
      </c>
      <c r="C21" s="15">
        <v>5</v>
      </c>
      <c r="D21" s="15">
        <v>3</v>
      </c>
      <c r="E21" s="15">
        <v>3</v>
      </c>
      <c r="F21" s="15">
        <v>5</v>
      </c>
      <c r="G21" s="15">
        <v>3</v>
      </c>
      <c r="H21" s="15">
        <v>4</v>
      </c>
      <c r="I21" s="15">
        <v>5</v>
      </c>
      <c r="J21" s="15">
        <v>4</v>
      </c>
      <c r="K21" s="15">
        <v>5</v>
      </c>
      <c r="L21" s="16">
        <f t="shared" si="6"/>
        <v>37</v>
      </c>
      <c r="M21" s="15">
        <v>5</v>
      </c>
      <c r="N21" s="15">
        <v>4</v>
      </c>
      <c r="O21" s="15">
        <v>3</v>
      </c>
      <c r="P21" s="15">
        <v>6</v>
      </c>
      <c r="Q21" s="15">
        <v>6</v>
      </c>
      <c r="R21" s="15">
        <v>4</v>
      </c>
      <c r="S21" s="15">
        <v>5</v>
      </c>
      <c r="T21" s="15">
        <v>3</v>
      </c>
      <c r="U21" s="15">
        <v>5</v>
      </c>
      <c r="V21" s="17">
        <f t="shared" si="7"/>
        <v>41</v>
      </c>
      <c r="W21" s="25">
        <v>72</v>
      </c>
      <c r="X21" s="23">
        <f t="shared" si="8"/>
        <v>78</v>
      </c>
      <c r="Y21" s="25"/>
      <c r="Z21" s="24">
        <f t="shared" si="9"/>
        <v>150</v>
      </c>
      <c r="AA21" s="20">
        <f aca="true" t="shared" si="10" ref="AA21:AA32">Z21-72-72</f>
        <v>6</v>
      </c>
    </row>
    <row r="22" spans="1:27" ht="14.25">
      <c r="A22" s="13">
        <v>3</v>
      </c>
      <c r="B22" s="14" t="s">
        <v>30</v>
      </c>
      <c r="C22" s="15">
        <v>5</v>
      </c>
      <c r="D22" s="15">
        <v>3</v>
      </c>
      <c r="E22" s="15">
        <v>4</v>
      </c>
      <c r="F22" s="15">
        <v>5</v>
      </c>
      <c r="G22" s="15">
        <v>3</v>
      </c>
      <c r="H22" s="15">
        <v>4</v>
      </c>
      <c r="I22" s="15">
        <v>4</v>
      </c>
      <c r="J22" s="15">
        <v>5</v>
      </c>
      <c r="K22" s="15">
        <v>5</v>
      </c>
      <c r="L22" s="16">
        <f t="shared" si="6"/>
        <v>38</v>
      </c>
      <c r="M22" s="15">
        <v>4</v>
      </c>
      <c r="N22" s="15">
        <v>6</v>
      </c>
      <c r="O22" s="15">
        <v>3</v>
      </c>
      <c r="P22" s="15">
        <v>4</v>
      </c>
      <c r="Q22" s="15">
        <v>4</v>
      </c>
      <c r="R22" s="15">
        <v>4</v>
      </c>
      <c r="S22" s="15">
        <v>7</v>
      </c>
      <c r="T22" s="15">
        <v>4</v>
      </c>
      <c r="U22" s="15">
        <v>5</v>
      </c>
      <c r="V22" s="17">
        <f t="shared" si="7"/>
        <v>41</v>
      </c>
      <c r="W22" s="23">
        <v>73</v>
      </c>
      <c r="X22" s="23">
        <f t="shared" si="8"/>
        <v>79</v>
      </c>
      <c r="Y22" s="23"/>
      <c r="Z22" s="24">
        <f t="shared" si="9"/>
        <v>152</v>
      </c>
      <c r="AA22" s="20">
        <f t="shared" si="10"/>
        <v>8</v>
      </c>
    </row>
    <row r="23" spans="1:27" ht="14.25">
      <c r="A23" s="13">
        <v>4</v>
      </c>
      <c r="B23" s="14" t="s">
        <v>31</v>
      </c>
      <c r="C23" s="15">
        <v>8</v>
      </c>
      <c r="D23" s="15">
        <v>3</v>
      </c>
      <c r="E23" s="15">
        <v>5</v>
      </c>
      <c r="F23" s="15">
        <v>5</v>
      </c>
      <c r="G23" s="15">
        <v>3</v>
      </c>
      <c r="H23" s="15">
        <v>4</v>
      </c>
      <c r="I23" s="15">
        <v>5</v>
      </c>
      <c r="J23" s="15">
        <v>4</v>
      </c>
      <c r="K23" s="15">
        <v>4</v>
      </c>
      <c r="L23" s="16">
        <f t="shared" si="6"/>
        <v>41</v>
      </c>
      <c r="M23" s="15">
        <v>4</v>
      </c>
      <c r="N23" s="15">
        <v>5</v>
      </c>
      <c r="O23" s="15">
        <v>3</v>
      </c>
      <c r="P23" s="15">
        <v>4</v>
      </c>
      <c r="Q23" s="15">
        <v>4</v>
      </c>
      <c r="R23" s="15">
        <v>4</v>
      </c>
      <c r="S23" s="15">
        <v>5</v>
      </c>
      <c r="T23" s="15">
        <v>3</v>
      </c>
      <c r="U23" s="15">
        <v>5</v>
      </c>
      <c r="V23" s="17">
        <f t="shared" si="7"/>
        <v>37</v>
      </c>
      <c r="W23" s="23">
        <v>75</v>
      </c>
      <c r="X23" s="23">
        <f t="shared" si="8"/>
        <v>78</v>
      </c>
      <c r="Y23" s="23"/>
      <c r="Z23" s="24">
        <f t="shared" si="9"/>
        <v>153</v>
      </c>
      <c r="AA23" s="20">
        <f t="shared" si="10"/>
        <v>9</v>
      </c>
    </row>
    <row r="24" spans="1:27" ht="14.25">
      <c r="A24" s="13">
        <v>5</v>
      </c>
      <c r="B24" s="14" t="s">
        <v>32</v>
      </c>
      <c r="C24" s="15">
        <v>5</v>
      </c>
      <c r="D24" s="15">
        <v>3</v>
      </c>
      <c r="E24" s="15">
        <v>4</v>
      </c>
      <c r="F24" s="15">
        <v>9</v>
      </c>
      <c r="G24" s="15">
        <v>3</v>
      </c>
      <c r="H24" s="15">
        <v>4</v>
      </c>
      <c r="I24" s="15">
        <v>5</v>
      </c>
      <c r="J24" s="15">
        <v>5</v>
      </c>
      <c r="K24" s="15">
        <v>6</v>
      </c>
      <c r="L24" s="16">
        <f t="shared" si="6"/>
        <v>44</v>
      </c>
      <c r="M24" s="15">
        <v>3</v>
      </c>
      <c r="N24" s="15">
        <v>4</v>
      </c>
      <c r="O24" s="15">
        <v>3</v>
      </c>
      <c r="P24" s="15">
        <v>4</v>
      </c>
      <c r="Q24" s="15">
        <v>4</v>
      </c>
      <c r="R24" s="15">
        <v>5</v>
      </c>
      <c r="S24" s="15">
        <v>4</v>
      </c>
      <c r="T24" s="15">
        <v>3</v>
      </c>
      <c r="U24" s="15">
        <v>5</v>
      </c>
      <c r="V24" s="17">
        <f t="shared" si="7"/>
        <v>35</v>
      </c>
      <c r="W24" s="23">
        <v>74</v>
      </c>
      <c r="X24" s="23">
        <f t="shared" si="8"/>
        <v>79</v>
      </c>
      <c r="Y24" s="23"/>
      <c r="Z24" s="24">
        <f t="shared" si="9"/>
        <v>153</v>
      </c>
      <c r="AA24" s="20">
        <f t="shared" si="10"/>
        <v>9</v>
      </c>
    </row>
    <row r="25" spans="1:27" ht="14.25">
      <c r="A25" s="13">
        <v>6</v>
      </c>
      <c r="B25" s="14" t="s">
        <v>33</v>
      </c>
      <c r="C25" s="15">
        <v>6</v>
      </c>
      <c r="D25" s="15">
        <v>5</v>
      </c>
      <c r="E25" s="15">
        <v>4</v>
      </c>
      <c r="F25" s="15">
        <v>5</v>
      </c>
      <c r="G25" s="15">
        <v>3</v>
      </c>
      <c r="H25" s="15">
        <v>4</v>
      </c>
      <c r="I25" s="15">
        <v>7</v>
      </c>
      <c r="J25" s="15">
        <v>5</v>
      </c>
      <c r="K25" s="15">
        <v>4</v>
      </c>
      <c r="L25" s="16">
        <f t="shared" si="6"/>
        <v>43</v>
      </c>
      <c r="M25" s="15">
        <v>4</v>
      </c>
      <c r="N25" s="15">
        <v>4</v>
      </c>
      <c r="O25" s="15">
        <v>3</v>
      </c>
      <c r="P25" s="15">
        <v>5</v>
      </c>
      <c r="Q25" s="15">
        <v>4</v>
      </c>
      <c r="R25" s="15">
        <v>5</v>
      </c>
      <c r="S25" s="15">
        <v>4</v>
      </c>
      <c r="T25" s="15">
        <v>3</v>
      </c>
      <c r="U25" s="15">
        <v>5</v>
      </c>
      <c r="V25" s="17">
        <f t="shared" si="7"/>
        <v>37</v>
      </c>
      <c r="W25" s="23">
        <v>74</v>
      </c>
      <c r="X25" s="23">
        <f t="shared" si="8"/>
        <v>80</v>
      </c>
      <c r="Y25" s="23"/>
      <c r="Z25" s="24">
        <f t="shared" si="9"/>
        <v>154</v>
      </c>
      <c r="AA25" s="20">
        <f t="shared" si="10"/>
        <v>10</v>
      </c>
    </row>
    <row r="26" spans="1:27" ht="14.25">
      <c r="A26" s="13">
        <v>7</v>
      </c>
      <c r="B26" s="14" t="s">
        <v>34</v>
      </c>
      <c r="C26" s="15">
        <v>6</v>
      </c>
      <c r="D26" s="15">
        <v>3</v>
      </c>
      <c r="E26" s="15">
        <v>4</v>
      </c>
      <c r="F26" s="15">
        <v>4</v>
      </c>
      <c r="G26" s="15">
        <v>4</v>
      </c>
      <c r="H26" s="15">
        <v>4</v>
      </c>
      <c r="I26" s="15">
        <v>5</v>
      </c>
      <c r="J26" s="15">
        <v>4</v>
      </c>
      <c r="K26" s="15">
        <v>3</v>
      </c>
      <c r="L26" s="16">
        <f t="shared" si="6"/>
        <v>37</v>
      </c>
      <c r="M26" s="15">
        <v>4</v>
      </c>
      <c r="N26" s="15">
        <v>5</v>
      </c>
      <c r="O26" s="15">
        <v>3</v>
      </c>
      <c r="P26" s="15">
        <v>4</v>
      </c>
      <c r="Q26" s="15">
        <v>5</v>
      </c>
      <c r="R26" s="15">
        <v>4</v>
      </c>
      <c r="S26" s="15">
        <v>5</v>
      </c>
      <c r="T26" s="15">
        <v>4</v>
      </c>
      <c r="U26" s="15">
        <v>5</v>
      </c>
      <c r="V26" s="17">
        <f t="shared" si="7"/>
        <v>39</v>
      </c>
      <c r="W26" s="23">
        <v>82</v>
      </c>
      <c r="X26" s="23">
        <f t="shared" si="8"/>
        <v>76</v>
      </c>
      <c r="Y26" s="23"/>
      <c r="Z26" s="24">
        <f t="shared" si="9"/>
        <v>158</v>
      </c>
      <c r="AA26" s="20">
        <f t="shared" si="10"/>
        <v>14</v>
      </c>
    </row>
    <row r="27" spans="1:27" ht="14.25">
      <c r="A27" s="13">
        <v>8</v>
      </c>
      <c r="B27" s="14" t="s">
        <v>35</v>
      </c>
      <c r="C27" s="15">
        <v>5</v>
      </c>
      <c r="D27" s="15">
        <v>3</v>
      </c>
      <c r="E27" s="15">
        <v>3</v>
      </c>
      <c r="F27" s="15">
        <v>7</v>
      </c>
      <c r="G27" s="15">
        <v>3</v>
      </c>
      <c r="H27" s="15">
        <v>5</v>
      </c>
      <c r="I27" s="15">
        <v>5</v>
      </c>
      <c r="J27" s="15">
        <v>5</v>
      </c>
      <c r="K27" s="15">
        <v>5</v>
      </c>
      <c r="L27" s="16">
        <f t="shared" si="6"/>
        <v>41</v>
      </c>
      <c r="M27" s="15">
        <v>4</v>
      </c>
      <c r="N27" s="15">
        <v>5</v>
      </c>
      <c r="O27" s="15">
        <v>3</v>
      </c>
      <c r="P27" s="15">
        <v>5</v>
      </c>
      <c r="Q27" s="15">
        <v>5</v>
      </c>
      <c r="R27" s="15">
        <v>4</v>
      </c>
      <c r="S27" s="15">
        <v>4</v>
      </c>
      <c r="T27" s="15">
        <v>3</v>
      </c>
      <c r="U27" s="15">
        <v>6</v>
      </c>
      <c r="V27" s="17">
        <f t="shared" si="7"/>
        <v>39</v>
      </c>
      <c r="W27" s="23">
        <v>78</v>
      </c>
      <c r="X27" s="23">
        <f t="shared" si="8"/>
        <v>80</v>
      </c>
      <c r="Y27" s="23"/>
      <c r="Z27" s="24">
        <f t="shared" si="9"/>
        <v>158</v>
      </c>
      <c r="AA27" s="20">
        <f t="shared" si="10"/>
        <v>14</v>
      </c>
    </row>
    <row r="28" spans="1:27" ht="14.25">
      <c r="A28" s="13">
        <v>9</v>
      </c>
      <c r="B28" s="14" t="s">
        <v>36</v>
      </c>
      <c r="C28" s="15">
        <v>5</v>
      </c>
      <c r="D28" s="15">
        <v>2</v>
      </c>
      <c r="E28" s="15">
        <v>4</v>
      </c>
      <c r="F28" s="15">
        <v>5</v>
      </c>
      <c r="G28" s="15">
        <v>3</v>
      </c>
      <c r="H28" s="15">
        <v>6</v>
      </c>
      <c r="I28" s="15">
        <v>7</v>
      </c>
      <c r="J28" s="15">
        <v>5</v>
      </c>
      <c r="K28" s="15">
        <v>6</v>
      </c>
      <c r="L28" s="16">
        <f t="shared" si="6"/>
        <v>43</v>
      </c>
      <c r="M28" s="15">
        <v>4</v>
      </c>
      <c r="N28" s="15">
        <v>4</v>
      </c>
      <c r="O28" s="15">
        <v>4</v>
      </c>
      <c r="P28" s="15">
        <v>4</v>
      </c>
      <c r="Q28" s="15">
        <v>4</v>
      </c>
      <c r="R28" s="15">
        <v>5</v>
      </c>
      <c r="S28" s="15">
        <v>5</v>
      </c>
      <c r="T28" s="15">
        <v>3</v>
      </c>
      <c r="U28" s="15">
        <v>5</v>
      </c>
      <c r="V28" s="17">
        <f t="shared" si="7"/>
        <v>38</v>
      </c>
      <c r="W28" s="23">
        <v>81</v>
      </c>
      <c r="X28" s="23">
        <f t="shared" si="8"/>
        <v>81</v>
      </c>
      <c r="Y28" s="23"/>
      <c r="Z28" s="24">
        <f t="shared" si="9"/>
        <v>162</v>
      </c>
      <c r="AA28" s="20">
        <f t="shared" si="10"/>
        <v>18</v>
      </c>
    </row>
    <row r="29" spans="1:27" ht="14.25">
      <c r="A29" s="13">
        <v>10</v>
      </c>
      <c r="B29" s="14" t="s">
        <v>37</v>
      </c>
      <c r="C29" s="15">
        <v>6</v>
      </c>
      <c r="D29" s="15">
        <v>5</v>
      </c>
      <c r="E29" s="15">
        <v>4</v>
      </c>
      <c r="F29" s="15">
        <v>6</v>
      </c>
      <c r="G29" s="15">
        <v>3</v>
      </c>
      <c r="H29" s="15">
        <v>5</v>
      </c>
      <c r="I29" s="15">
        <v>4</v>
      </c>
      <c r="J29" s="15">
        <v>6</v>
      </c>
      <c r="K29" s="15">
        <v>6</v>
      </c>
      <c r="L29" s="16">
        <f t="shared" si="6"/>
        <v>45</v>
      </c>
      <c r="M29" s="15">
        <v>4</v>
      </c>
      <c r="N29" s="15">
        <v>6</v>
      </c>
      <c r="O29" s="15">
        <v>3</v>
      </c>
      <c r="P29" s="15">
        <v>4</v>
      </c>
      <c r="Q29" s="15">
        <v>5</v>
      </c>
      <c r="R29" s="15">
        <v>4</v>
      </c>
      <c r="S29" s="15">
        <v>5</v>
      </c>
      <c r="T29" s="15">
        <v>3</v>
      </c>
      <c r="U29" s="15">
        <v>7</v>
      </c>
      <c r="V29" s="17">
        <f t="shared" si="7"/>
        <v>41</v>
      </c>
      <c r="W29" s="23">
        <v>78</v>
      </c>
      <c r="X29" s="23">
        <f t="shared" si="8"/>
        <v>86</v>
      </c>
      <c r="Y29" s="23"/>
      <c r="Z29" s="24">
        <f t="shared" si="9"/>
        <v>164</v>
      </c>
      <c r="AA29" s="20">
        <f t="shared" si="10"/>
        <v>20</v>
      </c>
    </row>
    <row r="30" spans="1:27" ht="14.25">
      <c r="A30" s="13">
        <v>11</v>
      </c>
      <c r="B30" s="14" t="s">
        <v>38</v>
      </c>
      <c r="C30" s="15">
        <v>7</v>
      </c>
      <c r="D30" s="15">
        <v>4</v>
      </c>
      <c r="E30" s="15">
        <v>5</v>
      </c>
      <c r="F30" s="15">
        <v>4</v>
      </c>
      <c r="G30" s="15">
        <v>3</v>
      </c>
      <c r="H30" s="15">
        <v>6</v>
      </c>
      <c r="I30" s="15">
        <v>5</v>
      </c>
      <c r="J30" s="15">
        <v>5</v>
      </c>
      <c r="K30" s="15">
        <v>5</v>
      </c>
      <c r="L30" s="16">
        <f t="shared" si="6"/>
        <v>44</v>
      </c>
      <c r="M30" s="15">
        <v>4</v>
      </c>
      <c r="N30" s="15">
        <v>4</v>
      </c>
      <c r="O30" s="15">
        <v>3</v>
      </c>
      <c r="P30" s="15">
        <v>4</v>
      </c>
      <c r="Q30" s="15">
        <v>6</v>
      </c>
      <c r="R30" s="15">
        <v>6</v>
      </c>
      <c r="S30" s="15">
        <v>7</v>
      </c>
      <c r="T30" s="15">
        <v>5</v>
      </c>
      <c r="U30" s="15">
        <v>5</v>
      </c>
      <c r="V30" s="17">
        <f t="shared" si="7"/>
        <v>44</v>
      </c>
      <c r="W30" s="23">
        <v>77</v>
      </c>
      <c r="X30" s="23">
        <f t="shared" si="8"/>
        <v>88</v>
      </c>
      <c r="Y30" s="23"/>
      <c r="Z30" s="24">
        <f t="shared" si="9"/>
        <v>165</v>
      </c>
      <c r="AA30" s="20">
        <f t="shared" si="10"/>
        <v>21</v>
      </c>
    </row>
    <row r="31" spans="1:27" ht="14.25">
      <c r="A31" s="13">
        <v>12</v>
      </c>
      <c r="B31" s="14" t="s">
        <v>39</v>
      </c>
      <c r="C31" s="15">
        <v>4</v>
      </c>
      <c r="D31" s="15">
        <v>4</v>
      </c>
      <c r="E31" s="15">
        <v>5</v>
      </c>
      <c r="F31" s="15">
        <v>5</v>
      </c>
      <c r="G31" s="15">
        <v>3</v>
      </c>
      <c r="H31" s="15">
        <v>4</v>
      </c>
      <c r="I31" s="15">
        <v>7</v>
      </c>
      <c r="J31" s="15">
        <v>5</v>
      </c>
      <c r="K31" s="15">
        <v>4</v>
      </c>
      <c r="L31" s="16">
        <f t="shared" si="6"/>
        <v>41</v>
      </c>
      <c r="M31" s="15">
        <v>5</v>
      </c>
      <c r="N31" s="15">
        <v>5</v>
      </c>
      <c r="O31" s="15">
        <v>3</v>
      </c>
      <c r="P31" s="15">
        <v>5</v>
      </c>
      <c r="Q31" s="15">
        <v>5</v>
      </c>
      <c r="R31" s="15">
        <v>6</v>
      </c>
      <c r="S31" s="15">
        <v>5</v>
      </c>
      <c r="T31" s="15">
        <v>4</v>
      </c>
      <c r="U31" s="15">
        <v>4</v>
      </c>
      <c r="V31" s="17">
        <f t="shared" si="7"/>
        <v>42</v>
      </c>
      <c r="W31" s="23">
        <v>85</v>
      </c>
      <c r="X31" s="23">
        <f t="shared" si="8"/>
        <v>83</v>
      </c>
      <c r="Y31" s="23"/>
      <c r="Z31" s="24">
        <f t="shared" si="9"/>
        <v>168</v>
      </c>
      <c r="AA31" s="20">
        <f t="shared" si="10"/>
        <v>24</v>
      </c>
    </row>
    <row r="32" spans="1:27" ht="14.25">
      <c r="A32" s="13">
        <v>13</v>
      </c>
      <c r="B32" s="14" t="s">
        <v>40</v>
      </c>
      <c r="C32" s="15">
        <v>8</v>
      </c>
      <c r="D32" s="15">
        <v>4</v>
      </c>
      <c r="E32" s="15">
        <v>4</v>
      </c>
      <c r="F32" s="15">
        <v>4</v>
      </c>
      <c r="G32" s="15">
        <v>4</v>
      </c>
      <c r="H32" s="15">
        <v>5</v>
      </c>
      <c r="I32" s="15">
        <v>6</v>
      </c>
      <c r="J32" s="15">
        <v>6</v>
      </c>
      <c r="K32" s="15">
        <v>4</v>
      </c>
      <c r="L32" s="16">
        <f t="shared" si="6"/>
        <v>45</v>
      </c>
      <c r="M32" s="15">
        <v>5</v>
      </c>
      <c r="N32" s="15">
        <v>6</v>
      </c>
      <c r="O32" s="15">
        <v>3</v>
      </c>
      <c r="P32" s="15">
        <v>6</v>
      </c>
      <c r="Q32" s="15">
        <v>4</v>
      </c>
      <c r="R32" s="15">
        <v>4</v>
      </c>
      <c r="S32" s="15">
        <v>5</v>
      </c>
      <c r="T32" s="15">
        <v>3</v>
      </c>
      <c r="U32" s="15">
        <v>5</v>
      </c>
      <c r="V32" s="17">
        <f t="shared" si="7"/>
        <v>41</v>
      </c>
      <c r="W32" s="23">
        <v>83</v>
      </c>
      <c r="X32" s="23">
        <f t="shared" si="8"/>
        <v>86</v>
      </c>
      <c r="Y32" s="23"/>
      <c r="Z32" s="24">
        <f t="shared" si="9"/>
        <v>169</v>
      </c>
      <c r="AA32" s="20">
        <f t="shared" si="10"/>
        <v>25</v>
      </c>
    </row>
    <row r="33" spans="1:27" ht="14.25">
      <c r="A33" s="5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4.25">
      <c r="A34" s="6" t="s">
        <v>5</v>
      </c>
      <c r="B34" s="7" t="s">
        <v>6</v>
      </c>
      <c r="C34" s="8">
        <v>1</v>
      </c>
      <c r="D34" s="8">
        <v>2</v>
      </c>
      <c r="E34" s="8">
        <v>3</v>
      </c>
      <c r="F34" s="8">
        <v>4</v>
      </c>
      <c r="G34" s="8">
        <v>5</v>
      </c>
      <c r="H34" s="8">
        <v>6</v>
      </c>
      <c r="I34" s="8">
        <v>7</v>
      </c>
      <c r="J34" s="8">
        <v>8</v>
      </c>
      <c r="K34" s="8">
        <v>9</v>
      </c>
      <c r="L34" s="9" t="s">
        <v>7</v>
      </c>
      <c r="M34" s="8">
        <v>10</v>
      </c>
      <c r="N34" s="8">
        <v>11</v>
      </c>
      <c r="O34" s="8">
        <v>12</v>
      </c>
      <c r="P34" s="8">
        <v>13</v>
      </c>
      <c r="Q34" s="8">
        <v>14</v>
      </c>
      <c r="R34" s="8">
        <v>15</v>
      </c>
      <c r="S34" s="8">
        <v>16</v>
      </c>
      <c r="T34" s="8">
        <v>17</v>
      </c>
      <c r="U34" s="8">
        <v>18</v>
      </c>
      <c r="V34" s="9" t="s">
        <v>8</v>
      </c>
      <c r="W34" s="9" t="s">
        <v>9</v>
      </c>
      <c r="X34" s="9" t="s">
        <v>10</v>
      </c>
      <c r="Y34" s="9" t="s">
        <v>11</v>
      </c>
      <c r="Z34" s="10" t="s">
        <v>12</v>
      </c>
      <c r="AA34" s="11" t="s">
        <v>13</v>
      </c>
    </row>
    <row r="35" spans="1:27" ht="14.25">
      <c r="A35" s="6"/>
      <c r="B35" s="12"/>
      <c r="C35" s="8">
        <v>5</v>
      </c>
      <c r="D35" s="8">
        <v>3</v>
      </c>
      <c r="E35" s="8">
        <v>4</v>
      </c>
      <c r="F35" s="8">
        <v>4</v>
      </c>
      <c r="G35" s="8">
        <v>3</v>
      </c>
      <c r="H35" s="8">
        <v>4</v>
      </c>
      <c r="I35" s="8">
        <v>5</v>
      </c>
      <c r="J35" s="8">
        <v>4</v>
      </c>
      <c r="K35" s="8">
        <v>4</v>
      </c>
      <c r="L35" s="9">
        <v>36</v>
      </c>
      <c r="M35" s="8">
        <v>4</v>
      </c>
      <c r="N35" s="8">
        <v>4</v>
      </c>
      <c r="O35" s="8">
        <v>3</v>
      </c>
      <c r="P35" s="8">
        <v>4</v>
      </c>
      <c r="Q35" s="8">
        <v>4</v>
      </c>
      <c r="R35" s="8">
        <v>4</v>
      </c>
      <c r="S35" s="8">
        <v>5</v>
      </c>
      <c r="T35" s="8">
        <v>3</v>
      </c>
      <c r="U35" s="8">
        <v>5</v>
      </c>
      <c r="V35" s="9">
        <v>36</v>
      </c>
      <c r="W35" s="9">
        <f>L35+V35</f>
        <v>72</v>
      </c>
      <c r="X35" s="9">
        <v>72</v>
      </c>
      <c r="Y35" s="9">
        <v>72</v>
      </c>
      <c r="Z35" s="10"/>
      <c r="AA35" s="11"/>
    </row>
    <row r="36" spans="1:27" ht="14.25">
      <c r="A36" s="13">
        <v>1</v>
      </c>
      <c r="B36" s="14" t="s">
        <v>42</v>
      </c>
      <c r="C36" s="15">
        <v>4</v>
      </c>
      <c r="D36" s="15">
        <v>3</v>
      </c>
      <c r="E36" s="15">
        <v>4</v>
      </c>
      <c r="F36" s="15">
        <v>4</v>
      </c>
      <c r="G36" s="15">
        <v>3</v>
      </c>
      <c r="H36" s="15">
        <v>3</v>
      </c>
      <c r="I36" s="15">
        <v>4</v>
      </c>
      <c r="J36" s="15">
        <v>5</v>
      </c>
      <c r="K36" s="15">
        <v>4</v>
      </c>
      <c r="L36" s="16">
        <f aca="true" t="shared" si="11" ref="L36:L47">SUM(C36:K36)</f>
        <v>34</v>
      </c>
      <c r="M36" s="15">
        <v>3</v>
      </c>
      <c r="N36" s="15">
        <v>4</v>
      </c>
      <c r="O36" s="15">
        <v>2</v>
      </c>
      <c r="P36" s="15">
        <v>3</v>
      </c>
      <c r="Q36" s="15">
        <v>4</v>
      </c>
      <c r="R36" s="15">
        <v>4</v>
      </c>
      <c r="S36" s="15">
        <v>4</v>
      </c>
      <c r="T36" s="15">
        <v>3</v>
      </c>
      <c r="U36" s="15">
        <v>5</v>
      </c>
      <c r="V36" s="17">
        <f aca="true" t="shared" si="12" ref="V36:V47">SUM(M36:U36)</f>
        <v>32</v>
      </c>
      <c r="W36" s="25">
        <v>72</v>
      </c>
      <c r="X36" s="18">
        <f aca="true" t="shared" si="13" ref="X36:X47">V36+L36</f>
        <v>66</v>
      </c>
      <c r="Y36" s="25"/>
      <c r="Z36" s="26">
        <f aca="true" t="shared" si="14" ref="Z36:Z47">W36+X36+Y36</f>
        <v>138</v>
      </c>
      <c r="AA36" s="27">
        <f>Z36-72-72</f>
        <v>-6</v>
      </c>
    </row>
    <row r="37" spans="1:27" ht="14.25">
      <c r="A37" s="13">
        <v>2</v>
      </c>
      <c r="B37" s="14" t="s">
        <v>43</v>
      </c>
      <c r="C37" s="15">
        <v>5</v>
      </c>
      <c r="D37" s="15">
        <v>3</v>
      </c>
      <c r="E37" s="15">
        <v>4</v>
      </c>
      <c r="F37" s="15">
        <v>4</v>
      </c>
      <c r="G37" s="15">
        <v>3</v>
      </c>
      <c r="H37" s="15">
        <v>3</v>
      </c>
      <c r="I37" s="15">
        <v>4</v>
      </c>
      <c r="J37" s="15">
        <v>4</v>
      </c>
      <c r="K37" s="15">
        <v>3</v>
      </c>
      <c r="L37" s="16">
        <f t="shared" si="11"/>
        <v>33</v>
      </c>
      <c r="M37" s="15">
        <v>4</v>
      </c>
      <c r="N37" s="15">
        <v>4</v>
      </c>
      <c r="O37" s="15">
        <v>4</v>
      </c>
      <c r="P37" s="15">
        <v>5</v>
      </c>
      <c r="Q37" s="15">
        <v>4</v>
      </c>
      <c r="R37" s="15">
        <v>5</v>
      </c>
      <c r="S37" s="15">
        <v>5</v>
      </c>
      <c r="T37" s="15">
        <v>4</v>
      </c>
      <c r="U37" s="15">
        <v>5</v>
      </c>
      <c r="V37" s="17">
        <f t="shared" si="12"/>
        <v>40</v>
      </c>
      <c r="W37" s="18">
        <v>68</v>
      </c>
      <c r="X37" s="23">
        <f t="shared" si="13"/>
        <v>73</v>
      </c>
      <c r="Y37" s="18"/>
      <c r="Z37" s="26">
        <f t="shared" si="14"/>
        <v>141</v>
      </c>
      <c r="AA37" s="27">
        <f>Z37-72-72</f>
        <v>-3</v>
      </c>
    </row>
    <row r="38" spans="1:27" ht="14.25">
      <c r="A38" s="13">
        <v>3</v>
      </c>
      <c r="B38" s="14" t="s">
        <v>44</v>
      </c>
      <c r="C38" s="15">
        <v>5</v>
      </c>
      <c r="D38" s="15">
        <v>3</v>
      </c>
      <c r="E38" s="15">
        <v>4</v>
      </c>
      <c r="F38" s="15">
        <v>5</v>
      </c>
      <c r="G38" s="15">
        <v>3</v>
      </c>
      <c r="H38" s="15">
        <v>4</v>
      </c>
      <c r="I38" s="15">
        <v>4</v>
      </c>
      <c r="J38" s="15">
        <v>4</v>
      </c>
      <c r="K38" s="15">
        <v>4</v>
      </c>
      <c r="L38" s="16">
        <f t="shared" si="11"/>
        <v>36</v>
      </c>
      <c r="M38" s="15">
        <v>3</v>
      </c>
      <c r="N38" s="15">
        <v>4</v>
      </c>
      <c r="O38" s="15">
        <v>3</v>
      </c>
      <c r="P38" s="15">
        <v>4</v>
      </c>
      <c r="Q38" s="15">
        <v>4</v>
      </c>
      <c r="R38" s="15">
        <v>3</v>
      </c>
      <c r="S38" s="15">
        <v>5</v>
      </c>
      <c r="T38" s="15">
        <v>2</v>
      </c>
      <c r="U38" s="15">
        <v>5</v>
      </c>
      <c r="V38" s="17">
        <f t="shared" si="12"/>
        <v>33</v>
      </c>
      <c r="W38" s="23">
        <v>75</v>
      </c>
      <c r="X38" s="18">
        <f t="shared" si="13"/>
        <v>69</v>
      </c>
      <c r="Y38" s="23"/>
      <c r="Z38" s="19">
        <f t="shared" si="14"/>
        <v>144</v>
      </c>
      <c r="AA38" s="28" t="s">
        <v>15</v>
      </c>
    </row>
    <row r="39" spans="1:27" ht="14.25">
      <c r="A39" s="13">
        <v>4</v>
      </c>
      <c r="B39" s="14" t="s">
        <v>45</v>
      </c>
      <c r="C39" s="15">
        <v>5</v>
      </c>
      <c r="D39" s="15">
        <v>3</v>
      </c>
      <c r="E39" s="15">
        <v>3</v>
      </c>
      <c r="F39" s="15">
        <v>4</v>
      </c>
      <c r="G39" s="15">
        <v>3</v>
      </c>
      <c r="H39" s="15">
        <v>3</v>
      </c>
      <c r="I39" s="15">
        <v>5</v>
      </c>
      <c r="J39" s="15">
        <v>4</v>
      </c>
      <c r="K39" s="15">
        <v>3</v>
      </c>
      <c r="L39" s="16">
        <f t="shared" si="11"/>
        <v>33</v>
      </c>
      <c r="M39" s="15">
        <v>3</v>
      </c>
      <c r="N39" s="15">
        <v>4</v>
      </c>
      <c r="O39" s="15">
        <v>4</v>
      </c>
      <c r="P39" s="15">
        <v>5</v>
      </c>
      <c r="Q39" s="15">
        <v>4</v>
      </c>
      <c r="R39" s="15">
        <v>4</v>
      </c>
      <c r="S39" s="15">
        <v>5</v>
      </c>
      <c r="T39" s="15">
        <v>4</v>
      </c>
      <c r="U39" s="15">
        <v>5</v>
      </c>
      <c r="V39" s="17">
        <f t="shared" si="12"/>
        <v>38</v>
      </c>
      <c r="W39" s="23">
        <v>75</v>
      </c>
      <c r="X39" s="18">
        <f t="shared" si="13"/>
        <v>71</v>
      </c>
      <c r="Y39" s="23"/>
      <c r="Z39" s="24">
        <f t="shared" si="14"/>
        <v>146</v>
      </c>
      <c r="AA39" s="20">
        <f aca="true" t="shared" si="15" ref="AA39:AA47">Z39-72-72</f>
        <v>2</v>
      </c>
    </row>
    <row r="40" spans="1:27" ht="14.25">
      <c r="A40" s="13">
        <v>5</v>
      </c>
      <c r="B40" s="14" t="s">
        <v>46</v>
      </c>
      <c r="C40" s="15">
        <v>4</v>
      </c>
      <c r="D40" s="15">
        <v>3</v>
      </c>
      <c r="E40" s="15">
        <v>4</v>
      </c>
      <c r="F40" s="15">
        <v>5</v>
      </c>
      <c r="G40" s="15">
        <v>3</v>
      </c>
      <c r="H40" s="15">
        <v>4</v>
      </c>
      <c r="I40" s="15">
        <v>5</v>
      </c>
      <c r="J40" s="15">
        <v>5</v>
      </c>
      <c r="K40" s="15">
        <v>4</v>
      </c>
      <c r="L40" s="16">
        <f t="shared" si="11"/>
        <v>37</v>
      </c>
      <c r="M40" s="15">
        <v>2</v>
      </c>
      <c r="N40" s="15">
        <v>4</v>
      </c>
      <c r="O40" s="15">
        <v>3</v>
      </c>
      <c r="P40" s="15">
        <v>4</v>
      </c>
      <c r="Q40" s="15">
        <v>4</v>
      </c>
      <c r="R40" s="15">
        <v>4</v>
      </c>
      <c r="S40" s="15">
        <v>5</v>
      </c>
      <c r="T40" s="15">
        <v>4</v>
      </c>
      <c r="U40" s="15">
        <v>5</v>
      </c>
      <c r="V40" s="17">
        <f t="shared" si="12"/>
        <v>35</v>
      </c>
      <c r="W40" s="23">
        <v>76</v>
      </c>
      <c r="X40" s="25">
        <f t="shared" si="13"/>
        <v>72</v>
      </c>
      <c r="Y40" s="23"/>
      <c r="Z40" s="24">
        <f t="shared" si="14"/>
        <v>148</v>
      </c>
      <c r="AA40" s="20">
        <f t="shared" si="15"/>
        <v>4</v>
      </c>
    </row>
    <row r="41" spans="1:27" ht="14.25">
      <c r="A41" s="13">
        <v>6</v>
      </c>
      <c r="B41" s="14" t="s">
        <v>47</v>
      </c>
      <c r="C41" s="15">
        <v>9</v>
      </c>
      <c r="D41" s="15">
        <v>3</v>
      </c>
      <c r="E41" s="15">
        <v>4</v>
      </c>
      <c r="F41" s="15">
        <v>4</v>
      </c>
      <c r="G41" s="15">
        <v>3</v>
      </c>
      <c r="H41" s="15">
        <v>4</v>
      </c>
      <c r="I41" s="15">
        <v>5</v>
      </c>
      <c r="J41" s="15">
        <v>4</v>
      </c>
      <c r="K41" s="15">
        <v>4</v>
      </c>
      <c r="L41" s="16">
        <f t="shared" si="11"/>
        <v>40</v>
      </c>
      <c r="M41" s="15">
        <v>3</v>
      </c>
      <c r="N41" s="15">
        <v>4</v>
      </c>
      <c r="O41" s="15">
        <v>2</v>
      </c>
      <c r="P41" s="15">
        <v>6</v>
      </c>
      <c r="Q41" s="15">
        <v>5</v>
      </c>
      <c r="R41" s="15">
        <v>4</v>
      </c>
      <c r="S41" s="15">
        <v>5</v>
      </c>
      <c r="T41" s="15">
        <v>5</v>
      </c>
      <c r="U41" s="15">
        <v>4</v>
      </c>
      <c r="V41" s="17">
        <f t="shared" si="12"/>
        <v>38</v>
      </c>
      <c r="W41" s="18">
        <v>71</v>
      </c>
      <c r="X41" s="23">
        <f t="shared" si="13"/>
        <v>78</v>
      </c>
      <c r="Y41" s="18"/>
      <c r="Z41" s="24">
        <f t="shared" si="14"/>
        <v>149</v>
      </c>
      <c r="AA41" s="20">
        <f t="shared" si="15"/>
        <v>5</v>
      </c>
    </row>
    <row r="42" spans="1:27" ht="14.25">
      <c r="A42" s="13">
        <v>7</v>
      </c>
      <c r="B42" s="14" t="s">
        <v>48</v>
      </c>
      <c r="C42" s="15">
        <v>5</v>
      </c>
      <c r="D42" s="15">
        <v>3</v>
      </c>
      <c r="E42" s="15">
        <v>5</v>
      </c>
      <c r="F42" s="15">
        <v>4</v>
      </c>
      <c r="G42" s="15">
        <v>2</v>
      </c>
      <c r="H42" s="15">
        <v>4</v>
      </c>
      <c r="I42" s="15">
        <v>4</v>
      </c>
      <c r="J42" s="15">
        <v>4</v>
      </c>
      <c r="K42" s="15">
        <v>5</v>
      </c>
      <c r="L42" s="16">
        <f t="shared" si="11"/>
        <v>36</v>
      </c>
      <c r="M42" s="15">
        <v>3</v>
      </c>
      <c r="N42" s="15">
        <v>4</v>
      </c>
      <c r="O42" s="15">
        <v>2</v>
      </c>
      <c r="P42" s="15">
        <v>5</v>
      </c>
      <c r="Q42" s="15">
        <v>6</v>
      </c>
      <c r="R42" s="15">
        <v>3</v>
      </c>
      <c r="S42" s="15">
        <v>5</v>
      </c>
      <c r="T42" s="15">
        <v>4</v>
      </c>
      <c r="U42" s="15">
        <v>6</v>
      </c>
      <c r="V42" s="17">
        <f t="shared" si="12"/>
        <v>38</v>
      </c>
      <c r="W42" s="23">
        <v>82</v>
      </c>
      <c r="X42" s="23">
        <f t="shared" si="13"/>
        <v>74</v>
      </c>
      <c r="Y42" s="23"/>
      <c r="Z42" s="24">
        <f t="shared" si="14"/>
        <v>156</v>
      </c>
      <c r="AA42" s="20">
        <f t="shared" si="15"/>
        <v>12</v>
      </c>
    </row>
    <row r="43" spans="1:27" ht="14.25">
      <c r="A43" s="13">
        <v>8</v>
      </c>
      <c r="B43" s="14" t="s">
        <v>49</v>
      </c>
      <c r="C43" s="15">
        <v>6</v>
      </c>
      <c r="D43" s="15">
        <v>3</v>
      </c>
      <c r="E43" s="15">
        <v>4</v>
      </c>
      <c r="F43" s="15">
        <v>8</v>
      </c>
      <c r="G43" s="15">
        <v>3</v>
      </c>
      <c r="H43" s="15">
        <v>4</v>
      </c>
      <c r="I43" s="15">
        <v>4</v>
      </c>
      <c r="J43" s="15">
        <v>4</v>
      </c>
      <c r="K43" s="15">
        <v>4</v>
      </c>
      <c r="L43" s="16">
        <f t="shared" si="11"/>
        <v>40</v>
      </c>
      <c r="M43" s="15">
        <v>3</v>
      </c>
      <c r="N43" s="15">
        <v>4</v>
      </c>
      <c r="O43" s="15">
        <v>3</v>
      </c>
      <c r="P43" s="15">
        <v>4</v>
      </c>
      <c r="Q43" s="15">
        <v>4</v>
      </c>
      <c r="R43" s="15">
        <v>5</v>
      </c>
      <c r="S43" s="15">
        <v>5</v>
      </c>
      <c r="T43" s="15">
        <v>4</v>
      </c>
      <c r="U43" s="15">
        <v>4</v>
      </c>
      <c r="V43" s="17">
        <f t="shared" si="12"/>
        <v>36</v>
      </c>
      <c r="W43" s="23">
        <v>81</v>
      </c>
      <c r="X43" s="23">
        <f t="shared" si="13"/>
        <v>76</v>
      </c>
      <c r="Y43" s="23"/>
      <c r="Z43" s="24">
        <f t="shared" si="14"/>
        <v>157</v>
      </c>
      <c r="AA43" s="20">
        <f t="shared" si="15"/>
        <v>13</v>
      </c>
    </row>
    <row r="44" spans="1:27" ht="14.25">
      <c r="A44" s="13">
        <v>9</v>
      </c>
      <c r="B44" s="14" t="s">
        <v>50</v>
      </c>
      <c r="C44" s="15">
        <v>5</v>
      </c>
      <c r="D44" s="15">
        <v>3</v>
      </c>
      <c r="E44" s="15">
        <v>3</v>
      </c>
      <c r="F44" s="15">
        <v>5</v>
      </c>
      <c r="G44" s="15">
        <v>3</v>
      </c>
      <c r="H44" s="15">
        <v>5</v>
      </c>
      <c r="I44" s="15">
        <v>5</v>
      </c>
      <c r="J44" s="15">
        <v>4</v>
      </c>
      <c r="K44" s="15">
        <v>4</v>
      </c>
      <c r="L44" s="16">
        <f t="shared" si="11"/>
        <v>37</v>
      </c>
      <c r="M44" s="15">
        <v>4</v>
      </c>
      <c r="N44" s="15">
        <v>4</v>
      </c>
      <c r="O44" s="15">
        <v>3</v>
      </c>
      <c r="P44" s="15">
        <v>5</v>
      </c>
      <c r="Q44" s="15">
        <v>5</v>
      </c>
      <c r="R44" s="15">
        <v>5</v>
      </c>
      <c r="S44" s="15">
        <v>6</v>
      </c>
      <c r="T44" s="15">
        <v>4</v>
      </c>
      <c r="U44" s="15">
        <v>6</v>
      </c>
      <c r="V44" s="17">
        <f t="shared" si="12"/>
        <v>42</v>
      </c>
      <c r="W44" s="23">
        <v>82</v>
      </c>
      <c r="X44" s="23">
        <f t="shared" si="13"/>
        <v>79</v>
      </c>
      <c r="Y44" s="23"/>
      <c r="Z44" s="24">
        <f t="shared" si="14"/>
        <v>161</v>
      </c>
      <c r="AA44" s="20">
        <f t="shared" si="15"/>
        <v>17</v>
      </c>
    </row>
    <row r="45" spans="1:27" ht="14.25">
      <c r="A45" s="13">
        <v>10</v>
      </c>
      <c r="B45" s="14" t="s">
        <v>51</v>
      </c>
      <c r="C45" s="15">
        <v>6</v>
      </c>
      <c r="D45" s="15">
        <v>4</v>
      </c>
      <c r="E45" s="15">
        <v>4</v>
      </c>
      <c r="F45" s="15">
        <v>5</v>
      </c>
      <c r="G45" s="15">
        <v>3</v>
      </c>
      <c r="H45" s="15">
        <v>4</v>
      </c>
      <c r="I45" s="15">
        <v>5</v>
      </c>
      <c r="J45" s="15">
        <v>4</v>
      </c>
      <c r="K45" s="15">
        <v>3</v>
      </c>
      <c r="L45" s="16">
        <f t="shared" si="11"/>
        <v>38</v>
      </c>
      <c r="M45" s="15">
        <v>4</v>
      </c>
      <c r="N45" s="15">
        <v>4</v>
      </c>
      <c r="O45" s="15">
        <v>3</v>
      </c>
      <c r="P45" s="15">
        <v>5</v>
      </c>
      <c r="Q45" s="15">
        <v>6</v>
      </c>
      <c r="R45" s="15">
        <v>5</v>
      </c>
      <c r="S45" s="15">
        <v>5</v>
      </c>
      <c r="T45" s="15">
        <v>4</v>
      </c>
      <c r="U45" s="15">
        <v>5</v>
      </c>
      <c r="V45" s="17">
        <f t="shared" si="12"/>
        <v>41</v>
      </c>
      <c r="W45" s="23">
        <v>88</v>
      </c>
      <c r="X45" s="23">
        <f t="shared" si="13"/>
        <v>79</v>
      </c>
      <c r="Y45" s="23"/>
      <c r="Z45" s="24">
        <f t="shared" si="14"/>
        <v>167</v>
      </c>
      <c r="AA45" s="20">
        <f t="shared" si="15"/>
        <v>23</v>
      </c>
    </row>
    <row r="46" spans="1:27" ht="14.25">
      <c r="A46" s="13">
        <v>11</v>
      </c>
      <c r="B46" s="14" t="s">
        <v>52</v>
      </c>
      <c r="C46" s="15">
        <v>6</v>
      </c>
      <c r="D46" s="15">
        <v>3</v>
      </c>
      <c r="E46" s="15">
        <v>4</v>
      </c>
      <c r="F46" s="15">
        <v>5</v>
      </c>
      <c r="G46" s="15">
        <v>3</v>
      </c>
      <c r="H46" s="15">
        <v>6</v>
      </c>
      <c r="I46" s="15">
        <v>6</v>
      </c>
      <c r="J46" s="15">
        <v>5</v>
      </c>
      <c r="K46" s="15">
        <v>3</v>
      </c>
      <c r="L46" s="16">
        <f t="shared" si="11"/>
        <v>41</v>
      </c>
      <c r="M46" s="15">
        <v>4</v>
      </c>
      <c r="N46" s="15">
        <v>7</v>
      </c>
      <c r="O46" s="15">
        <v>3</v>
      </c>
      <c r="P46" s="15">
        <v>4</v>
      </c>
      <c r="Q46" s="15">
        <v>5</v>
      </c>
      <c r="R46" s="15">
        <v>5</v>
      </c>
      <c r="S46" s="15">
        <v>6</v>
      </c>
      <c r="T46" s="15">
        <v>4</v>
      </c>
      <c r="U46" s="15">
        <v>7</v>
      </c>
      <c r="V46" s="17">
        <f t="shared" si="12"/>
        <v>45</v>
      </c>
      <c r="W46" s="23">
        <v>81</v>
      </c>
      <c r="X46" s="23">
        <f t="shared" si="13"/>
        <v>86</v>
      </c>
      <c r="Y46" s="23"/>
      <c r="Z46" s="24">
        <f t="shared" si="14"/>
        <v>167</v>
      </c>
      <c r="AA46" s="20">
        <f t="shared" si="15"/>
        <v>23</v>
      </c>
    </row>
    <row r="47" spans="1:27" ht="14.25">
      <c r="A47" s="13">
        <v>12</v>
      </c>
      <c r="B47" s="14" t="s">
        <v>53</v>
      </c>
      <c r="C47" s="15">
        <v>6</v>
      </c>
      <c r="D47" s="15">
        <v>4</v>
      </c>
      <c r="E47" s="15">
        <v>4</v>
      </c>
      <c r="F47" s="15">
        <v>5</v>
      </c>
      <c r="G47" s="15">
        <v>4</v>
      </c>
      <c r="H47" s="15">
        <v>7</v>
      </c>
      <c r="I47" s="15">
        <v>7</v>
      </c>
      <c r="J47" s="15">
        <v>5</v>
      </c>
      <c r="K47" s="15">
        <v>6</v>
      </c>
      <c r="L47" s="16">
        <f t="shared" si="11"/>
        <v>48</v>
      </c>
      <c r="M47" s="15">
        <v>4</v>
      </c>
      <c r="N47" s="15">
        <v>6</v>
      </c>
      <c r="O47" s="15">
        <v>3</v>
      </c>
      <c r="P47" s="15">
        <v>4</v>
      </c>
      <c r="Q47" s="15">
        <v>5</v>
      </c>
      <c r="R47" s="15">
        <v>5</v>
      </c>
      <c r="S47" s="15">
        <v>5</v>
      </c>
      <c r="T47" s="15">
        <v>4</v>
      </c>
      <c r="U47" s="15">
        <v>5</v>
      </c>
      <c r="V47" s="17">
        <f t="shared" si="12"/>
        <v>41</v>
      </c>
      <c r="W47" s="23">
        <v>105</v>
      </c>
      <c r="X47" s="23">
        <f t="shared" si="13"/>
        <v>89</v>
      </c>
      <c r="Y47" s="23"/>
      <c r="Z47" s="24">
        <f t="shared" si="14"/>
        <v>194</v>
      </c>
      <c r="AA47" s="20">
        <f t="shared" si="15"/>
        <v>50</v>
      </c>
    </row>
    <row r="48" spans="1:27" ht="14.25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.25">
      <c r="A49" s="6" t="s">
        <v>5</v>
      </c>
      <c r="B49" s="7" t="s">
        <v>6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>
        <v>7</v>
      </c>
      <c r="J49" s="8">
        <v>8</v>
      </c>
      <c r="K49" s="8">
        <v>9</v>
      </c>
      <c r="L49" s="9" t="s">
        <v>7</v>
      </c>
      <c r="M49" s="8">
        <v>10</v>
      </c>
      <c r="N49" s="8">
        <v>11</v>
      </c>
      <c r="O49" s="8">
        <v>12</v>
      </c>
      <c r="P49" s="8">
        <v>13</v>
      </c>
      <c r="Q49" s="8">
        <v>14</v>
      </c>
      <c r="R49" s="8">
        <v>15</v>
      </c>
      <c r="S49" s="8">
        <v>16</v>
      </c>
      <c r="T49" s="8">
        <v>17</v>
      </c>
      <c r="U49" s="8">
        <v>18</v>
      </c>
      <c r="V49" s="9" t="s">
        <v>8</v>
      </c>
      <c r="W49" s="9" t="s">
        <v>9</v>
      </c>
      <c r="X49" s="9" t="s">
        <v>10</v>
      </c>
      <c r="Y49" s="9" t="s">
        <v>11</v>
      </c>
      <c r="Z49" s="10" t="s">
        <v>12</v>
      </c>
      <c r="AA49" s="11" t="s">
        <v>13</v>
      </c>
    </row>
    <row r="50" spans="1:27" ht="14.25">
      <c r="A50" s="6"/>
      <c r="B50" s="12"/>
      <c r="C50" s="8">
        <v>5</v>
      </c>
      <c r="D50" s="8">
        <v>3</v>
      </c>
      <c r="E50" s="8">
        <v>4</v>
      </c>
      <c r="F50" s="8">
        <v>4</v>
      </c>
      <c r="G50" s="8">
        <v>3</v>
      </c>
      <c r="H50" s="8">
        <v>4</v>
      </c>
      <c r="I50" s="8">
        <v>5</v>
      </c>
      <c r="J50" s="8">
        <v>4</v>
      </c>
      <c r="K50" s="8">
        <v>4</v>
      </c>
      <c r="L50" s="9">
        <v>36</v>
      </c>
      <c r="M50" s="8">
        <v>4</v>
      </c>
      <c r="N50" s="8">
        <v>4</v>
      </c>
      <c r="O50" s="8">
        <v>3</v>
      </c>
      <c r="P50" s="8">
        <v>4</v>
      </c>
      <c r="Q50" s="8">
        <v>4</v>
      </c>
      <c r="R50" s="8">
        <v>4</v>
      </c>
      <c r="S50" s="8">
        <v>5</v>
      </c>
      <c r="T50" s="8">
        <v>3</v>
      </c>
      <c r="U50" s="8">
        <v>5</v>
      </c>
      <c r="V50" s="9">
        <v>36</v>
      </c>
      <c r="W50" s="9">
        <f>L50+V50</f>
        <v>72</v>
      </c>
      <c r="X50" s="9">
        <v>72</v>
      </c>
      <c r="Y50" s="9">
        <v>72</v>
      </c>
      <c r="Z50" s="10"/>
      <c r="AA50" s="11"/>
    </row>
    <row r="51" spans="1:27" ht="14.25">
      <c r="A51" s="13">
        <v>1</v>
      </c>
      <c r="B51" s="14" t="s">
        <v>55</v>
      </c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>
        <v>4</v>
      </c>
      <c r="N51" s="15">
        <v>3</v>
      </c>
      <c r="O51" s="15">
        <v>3</v>
      </c>
      <c r="P51" s="15">
        <v>4</v>
      </c>
      <c r="Q51" s="15">
        <v>3</v>
      </c>
      <c r="R51" s="15">
        <v>4</v>
      </c>
      <c r="S51" s="15">
        <v>6</v>
      </c>
      <c r="T51" s="15">
        <v>3</v>
      </c>
      <c r="U51" s="15">
        <v>5</v>
      </c>
      <c r="V51" s="17">
        <f aca="true" t="shared" si="16" ref="V51:V70">SUM(M51:U51)</f>
        <v>35</v>
      </c>
      <c r="W51" s="18">
        <v>71</v>
      </c>
      <c r="X51" s="18">
        <f aca="true" t="shared" si="17" ref="X51:X70">V51+L51</f>
        <v>35</v>
      </c>
      <c r="Y51" s="18"/>
      <c r="Z51" s="26">
        <f aca="true" t="shared" si="18" ref="Z51:Z70">W51+X51+Y51</f>
        <v>106</v>
      </c>
      <c r="AA51" s="27">
        <f aca="true" t="shared" si="19" ref="AA51:AA70">Z51-72-36</f>
        <v>-2</v>
      </c>
    </row>
    <row r="52" spans="1:27" ht="14.25">
      <c r="A52" s="13">
        <v>2</v>
      </c>
      <c r="B52" s="14" t="s">
        <v>56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>
        <v>4</v>
      </c>
      <c r="N52" s="15">
        <v>4</v>
      </c>
      <c r="O52" s="15">
        <v>3</v>
      </c>
      <c r="P52" s="15">
        <v>4</v>
      </c>
      <c r="Q52" s="15">
        <v>4</v>
      </c>
      <c r="R52" s="15">
        <v>4</v>
      </c>
      <c r="S52" s="15">
        <v>5</v>
      </c>
      <c r="T52" s="15">
        <v>3</v>
      </c>
      <c r="U52" s="15">
        <v>6</v>
      </c>
      <c r="V52" s="17">
        <f t="shared" si="16"/>
        <v>37</v>
      </c>
      <c r="W52" s="23">
        <v>73</v>
      </c>
      <c r="X52" s="23">
        <f t="shared" si="17"/>
        <v>37</v>
      </c>
      <c r="Y52" s="9"/>
      <c r="Z52" s="17">
        <f t="shared" si="18"/>
        <v>110</v>
      </c>
      <c r="AA52" s="20">
        <f t="shared" si="19"/>
        <v>2</v>
      </c>
    </row>
    <row r="53" spans="1:27" ht="14.25">
      <c r="A53" s="13">
        <v>3</v>
      </c>
      <c r="B53" s="14" t="s">
        <v>57</v>
      </c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>
        <v>4</v>
      </c>
      <c r="N53" s="15">
        <v>5</v>
      </c>
      <c r="O53" s="15">
        <v>3</v>
      </c>
      <c r="P53" s="15">
        <v>5</v>
      </c>
      <c r="Q53" s="15">
        <v>5</v>
      </c>
      <c r="R53" s="15">
        <v>4</v>
      </c>
      <c r="S53" s="15">
        <v>4</v>
      </c>
      <c r="T53" s="15">
        <v>3</v>
      </c>
      <c r="U53" s="15">
        <v>5</v>
      </c>
      <c r="V53" s="17">
        <f t="shared" si="16"/>
        <v>38</v>
      </c>
      <c r="W53" s="23">
        <v>74</v>
      </c>
      <c r="X53" s="23">
        <f t="shared" si="17"/>
        <v>38</v>
      </c>
      <c r="Y53" s="9"/>
      <c r="Z53" s="17">
        <f t="shared" si="18"/>
        <v>112</v>
      </c>
      <c r="AA53" s="20">
        <f t="shared" si="19"/>
        <v>4</v>
      </c>
    </row>
    <row r="54" spans="1:27" ht="14.25">
      <c r="A54" s="13">
        <v>4</v>
      </c>
      <c r="B54" s="29" t="s">
        <v>58</v>
      </c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5">
        <v>5</v>
      </c>
      <c r="N54" s="15">
        <v>5</v>
      </c>
      <c r="O54" s="15">
        <v>3</v>
      </c>
      <c r="P54" s="15">
        <v>4</v>
      </c>
      <c r="Q54" s="15">
        <v>4</v>
      </c>
      <c r="R54" s="15">
        <v>3</v>
      </c>
      <c r="S54" s="15">
        <v>5</v>
      </c>
      <c r="T54" s="15">
        <v>3</v>
      </c>
      <c r="U54" s="15">
        <v>5</v>
      </c>
      <c r="V54" s="17">
        <f t="shared" si="16"/>
        <v>37</v>
      </c>
      <c r="W54" s="23">
        <v>77</v>
      </c>
      <c r="X54" s="23">
        <f t="shared" si="17"/>
        <v>37</v>
      </c>
      <c r="Y54" s="9"/>
      <c r="Z54" s="17">
        <f t="shared" si="18"/>
        <v>114</v>
      </c>
      <c r="AA54" s="20">
        <f t="shared" si="19"/>
        <v>6</v>
      </c>
    </row>
    <row r="55" spans="1:27" ht="14.25">
      <c r="A55" s="13">
        <v>5</v>
      </c>
      <c r="B55" s="14" t="s">
        <v>59</v>
      </c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>
        <v>4</v>
      </c>
      <c r="N55" s="15">
        <v>4</v>
      </c>
      <c r="O55" s="15">
        <v>3</v>
      </c>
      <c r="P55" s="15">
        <v>5</v>
      </c>
      <c r="Q55" s="15">
        <v>4</v>
      </c>
      <c r="R55" s="15">
        <v>4</v>
      </c>
      <c r="S55" s="15">
        <v>6</v>
      </c>
      <c r="T55" s="15">
        <v>4</v>
      </c>
      <c r="U55" s="15">
        <v>5</v>
      </c>
      <c r="V55" s="17">
        <f t="shared" si="16"/>
        <v>39</v>
      </c>
      <c r="W55" s="23">
        <v>75</v>
      </c>
      <c r="X55" s="23">
        <f t="shared" si="17"/>
        <v>39</v>
      </c>
      <c r="Y55" s="9"/>
      <c r="Z55" s="17">
        <f t="shared" si="18"/>
        <v>114</v>
      </c>
      <c r="AA55" s="20">
        <f t="shared" si="19"/>
        <v>6</v>
      </c>
    </row>
    <row r="56" spans="1:27" ht="14.25">
      <c r="A56" s="13">
        <v>6</v>
      </c>
      <c r="B56" s="14" t="s">
        <v>60</v>
      </c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>
        <v>4</v>
      </c>
      <c r="N56" s="15">
        <v>4</v>
      </c>
      <c r="O56" s="15">
        <v>4</v>
      </c>
      <c r="P56" s="15">
        <v>4</v>
      </c>
      <c r="Q56" s="15">
        <v>5</v>
      </c>
      <c r="R56" s="15">
        <v>4</v>
      </c>
      <c r="S56" s="15">
        <v>5</v>
      </c>
      <c r="T56" s="15">
        <v>3</v>
      </c>
      <c r="U56" s="15">
        <v>5</v>
      </c>
      <c r="V56" s="17">
        <f t="shared" si="16"/>
        <v>38</v>
      </c>
      <c r="W56" s="23">
        <v>77</v>
      </c>
      <c r="X56" s="23">
        <f t="shared" si="17"/>
        <v>38</v>
      </c>
      <c r="Y56" s="9"/>
      <c r="Z56" s="17">
        <f t="shared" si="18"/>
        <v>115</v>
      </c>
      <c r="AA56" s="20">
        <f t="shared" si="19"/>
        <v>7</v>
      </c>
    </row>
    <row r="57" spans="1:27" ht="14.25">
      <c r="A57" s="13">
        <v>7</v>
      </c>
      <c r="B57" s="14" t="s">
        <v>61</v>
      </c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5">
        <v>5</v>
      </c>
      <c r="N57" s="15">
        <v>5</v>
      </c>
      <c r="O57" s="15">
        <v>3</v>
      </c>
      <c r="P57" s="15">
        <v>4</v>
      </c>
      <c r="Q57" s="15">
        <v>4</v>
      </c>
      <c r="R57" s="15">
        <v>4</v>
      </c>
      <c r="S57" s="15">
        <v>5</v>
      </c>
      <c r="T57" s="15">
        <v>2</v>
      </c>
      <c r="U57" s="15">
        <v>5</v>
      </c>
      <c r="V57" s="17">
        <f t="shared" si="16"/>
        <v>37</v>
      </c>
      <c r="W57" s="23">
        <v>79</v>
      </c>
      <c r="X57" s="23">
        <f t="shared" si="17"/>
        <v>37</v>
      </c>
      <c r="Y57" s="9"/>
      <c r="Z57" s="17">
        <f t="shared" si="18"/>
        <v>116</v>
      </c>
      <c r="AA57" s="20">
        <f t="shared" si="19"/>
        <v>8</v>
      </c>
    </row>
    <row r="58" spans="1:27" ht="14.25">
      <c r="A58" s="13">
        <v>8</v>
      </c>
      <c r="B58" s="14" t="s">
        <v>62</v>
      </c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>
        <v>5</v>
      </c>
      <c r="N58" s="15">
        <v>5</v>
      </c>
      <c r="O58" s="15">
        <v>2</v>
      </c>
      <c r="P58" s="15">
        <v>3</v>
      </c>
      <c r="Q58" s="15">
        <v>5</v>
      </c>
      <c r="R58" s="15">
        <v>3</v>
      </c>
      <c r="S58" s="15">
        <v>5</v>
      </c>
      <c r="T58" s="15">
        <v>3</v>
      </c>
      <c r="U58" s="15">
        <v>5</v>
      </c>
      <c r="V58" s="17">
        <f t="shared" si="16"/>
        <v>36</v>
      </c>
      <c r="W58" s="23">
        <v>82</v>
      </c>
      <c r="X58" s="25">
        <f t="shared" si="17"/>
        <v>36</v>
      </c>
      <c r="Y58" s="9"/>
      <c r="Z58" s="17">
        <f t="shared" si="18"/>
        <v>118</v>
      </c>
      <c r="AA58" s="20">
        <f t="shared" si="19"/>
        <v>10</v>
      </c>
    </row>
    <row r="59" spans="1:27" ht="14.25">
      <c r="A59" s="13">
        <v>9</v>
      </c>
      <c r="B59" s="14" t="s">
        <v>63</v>
      </c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>
        <v>4</v>
      </c>
      <c r="N59" s="15">
        <v>5</v>
      </c>
      <c r="O59" s="15">
        <v>3</v>
      </c>
      <c r="P59" s="15">
        <v>5</v>
      </c>
      <c r="Q59" s="15">
        <v>4</v>
      </c>
      <c r="R59" s="15">
        <v>4</v>
      </c>
      <c r="S59" s="15">
        <v>5</v>
      </c>
      <c r="T59" s="15">
        <v>2</v>
      </c>
      <c r="U59" s="15">
        <v>5</v>
      </c>
      <c r="V59" s="17">
        <f t="shared" si="16"/>
        <v>37</v>
      </c>
      <c r="W59" s="23">
        <v>81</v>
      </c>
      <c r="X59" s="23">
        <f t="shared" si="17"/>
        <v>37</v>
      </c>
      <c r="Y59" s="9"/>
      <c r="Z59" s="17">
        <f t="shared" si="18"/>
        <v>118</v>
      </c>
      <c r="AA59" s="20">
        <f t="shared" si="19"/>
        <v>10</v>
      </c>
    </row>
    <row r="60" spans="1:27" ht="14.25">
      <c r="A60" s="13">
        <v>10</v>
      </c>
      <c r="B60" s="14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15">
        <v>3</v>
      </c>
      <c r="N60" s="15">
        <v>4</v>
      </c>
      <c r="O60" s="15">
        <v>4</v>
      </c>
      <c r="P60" s="15">
        <v>4</v>
      </c>
      <c r="Q60" s="15">
        <v>5</v>
      </c>
      <c r="R60" s="15">
        <v>5</v>
      </c>
      <c r="S60" s="15">
        <v>5</v>
      </c>
      <c r="T60" s="15">
        <v>3</v>
      </c>
      <c r="U60" s="15">
        <v>6</v>
      </c>
      <c r="V60" s="17">
        <f t="shared" si="16"/>
        <v>39</v>
      </c>
      <c r="W60" s="23">
        <v>81</v>
      </c>
      <c r="X60" s="23">
        <f t="shared" si="17"/>
        <v>39</v>
      </c>
      <c r="Y60" s="9"/>
      <c r="Z60" s="17">
        <f t="shared" si="18"/>
        <v>120</v>
      </c>
      <c r="AA60" s="20">
        <f t="shared" si="19"/>
        <v>12</v>
      </c>
    </row>
    <row r="61" spans="1:27" ht="14.25">
      <c r="A61" s="13">
        <v>11</v>
      </c>
      <c r="B61" s="14" t="s">
        <v>65</v>
      </c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5">
        <v>4</v>
      </c>
      <c r="N61" s="15">
        <v>5</v>
      </c>
      <c r="O61" s="15">
        <v>3</v>
      </c>
      <c r="P61" s="15">
        <v>5</v>
      </c>
      <c r="Q61" s="15">
        <v>5</v>
      </c>
      <c r="R61" s="15">
        <v>4</v>
      </c>
      <c r="S61" s="15">
        <v>5</v>
      </c>
      <c r="T61" s="15">
        <v>4</v>
      </c>
      <c r="U61" s="15">
        <v>5</v>
      </c>
      <c r="V61" s="17">
        <f t="shared" si="16"/>
        <v>40</v>
      </c>
      <c r="W61" s="23">
        <v>82</v>
      </c>
      <c r="X61" s="23">
        <f t="shared" si="17"/>
        <v>40</v>
      </c>
      <c r="Y61" s="9"/>
      <c r="Z61" s="17">
        <f t="shared" si="18"/>
        <v>122</v>
      </c>
      <c r="AA61" s="20">
        <f t="shared" si="19"/>
        <v>14</v>
      </c>
    </row>
    <row r="62" spans="1:27" ht="14.25">
      <c r="A62" s="13">
        <v>12</v>
      </c>
      <c r="B62" s="14" t="s">
        <v>66</v>
      </c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5">
        <v>4</v>
      </c>
      <c r="N62" s="15">
        <v>4</v>
      </c>
      <c r="O62" s="15">
        <v>3</v>
      </c>
      <c r="P62" s="15">
        <v>4</v>
      </c>
      <c r="Q62" s="15">
        <v>4</v>
      </c>
      <c r="R62" s="15">
        <v>5</v>
      </c>
      <c r="S62" s="15">
        <v>5</v>
      </c>
      <c r="T62" s="15">
        <v>3</v>
      </c>
      <c r="U62" s="15">
        <v>6</v>
      </c>
      <c r="V62" s="17">
        <f t="shared" si="16"/>
        <v>38</v>
      </c>
      <c r="W62" s="23">
        <v>85</v>
      </c>
      <c r="X62" s="23">
        <f t="shared" si="17"/>
        <v>38</v>
      </c>
      <c r="Y62" s="9"/>
      <c r="Z62" s="17">
        <f t="shared" si="18"/>
        <v>123</v>
      </c>
      <c r="AA62" s="20">
        <f t="shared" si="19"/>
        <v>15</v>
      </c>
    </row>
    <row r="63" spans="1:27" ht="14.25">
      <c r="A63" s="13">
        <v>13</v>
      </c>
      <c r="B63" s="14" t="s">
        <v>67</v>
      </c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5">
        <v>5</v>
      </c>
      <c r="N63" s="15">
        <v>8</v>
      </c>
      <c r="O63" s="15">
        <v>5</v>
      </c>
      <c r="P63" s="15">
        <v>4</v>
      </c>
      <c r="Q63" s="15">
        <v>4</v>
      </c>
      <c r="R63" s="15">
        <v>4</v>
      </c>
      <c r="S63" s="15">
        <v>5</v>
      </c>
      <c r="T63" s="15">
        <v>4</v>
      </c>
      <c r="U63" s="15">
        <v>5</v>
      </c>
      <c r="V63" s="17">
        <f t="shared" si="16"/>
        <v>44</v>
      </c>
      <c r="W63" s="23">
        <v>80</v>
      </c>
      <c r="X63" s="23">
        <f t="shared" si="17"/>
        <v>44</v>
      </c>
      <c r="Y63" s="9"/>
      <c r="Z63" s="17">
        <f t="shared" si="18"/>
        <v>124</v>
      </c>
      <c r="AA63" s="20">
        <f t="shared" si="19"/>
        <v>16</v>
      </c>
    </row>
    <row r="64" spans="1:27" ht="14.25">
      <c r="A64" s="13">
        <v>14</v>
      </c>
      <c r="B64" s="14" t="s">
        <v>68</v>
      </c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5">
        <v>4</v>
      </c>
      <c r="N64" s="15">
        <v>6</v>
      </c>
      <c r="O64" s="15">
        <v>3</v>
      </c>
      <c r="P64" s="15">
        <v>4</v>
      </c>
      <c r="Q64" s="15">
        <v>5</v>
      </c>
      <c r="R64" s="15">
        <v>6</v>
      </c>
      <c r="S64" s="15">
        <v>7</v>
      </c>
      <c r="T64" s="15">
        <v>3</v>
      </c>
      <c r="U64" s="15">
        <v>5</v>
      </c>
      <c r="V64" s="17">
        <f t="shared" si="16"/>
        <v>43</v>
      </c>
      <c r="W64" s="23">
        <v>87</v>
      </c>
      <c r="X64" s="23">
        <f t="shared" si="17"/>
        <v>43</v>
      </c>
      <c r="Y64" s="9"/>
      <c r="Z64" s="17">
        <f t="shared" si="18"/>
        <v>130</v>
      </c>
      <c r="AA64" s="20">
        <f t="shared" si="19"/>
        <v>22</v>
      </c>
    </row>
    <row r="65" spans="1:27" ht="14.25">
      <c r="A65" s="13">
        <v>15</v>
      </c>
      <c r="B65" s="14" t="s">
        <v>69</v>
      </c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>
        <v>5</v>
      </c>
      <c r="N65" s="15">
        <v>6</v>
      </c>
      <c r="O65" s="15">
        <v>4</v>
      </c>
      <c r="P65" s="15">
        <v>6</v>
      </c>
      <c r="Q65" s="15">
        <v>6</v>
      </c>
      <c r="R65" s="15">
        <v>6</v>
      </c>
      <c r="S65" s="15">
        <v>5</v>
      </c>
      <c r="T65" s="15">
        <v>3</v>
      </c>
      <c r="U65" s="15">
        <v>8</v>
      </c>
      <c r="V65" s="17">
        <f t="shared" si="16"/>
        <v>49</v>
      </c>
      <c r="W65" s="23">
        <v>89</v>
      </c>
      <c r="X65" s="23">
        <f t="shared" si="17"/>
        <v>49</v>
      </c>
      <c r="Y65" s="9"/>
      <c r="Z65" s="17">
        <f t="shared" si="18"/>
        <v>138</v>
      </c>
      <c r="AA65" s="20">
        <f t="shared" si="19"/>
        <v>30</v>
      </c>
    </row>
    <row r="66" spans="1:27" ht="14.25">
      <c r="A66" s="13">
        <v>16</v>
      </c>
      <c r="B66" s="14" t="s">
        <v>70</v>
      </c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>
        <v>4</v>
      </c>
      <c r="N66" s="15">
        <v>6</v>
      </c>
      <c r="O66" s="15">
        <v>4</v>
      </c>
      <c r="P66" s="15">
        <v>4</v>
      </c>
      <c r="Q66" s="15">
        <v>6</v>
      </c>
      <c r="R66" s="15">
        <v>4</v>
      </c>
      <c r="S66" s="15">
        <v>5</v>
      </c>
      <c r="T66" s="15">
        <v>4</v>
      </c>
      <c r="U66" s="15">
        <v>5</v>
      </c>
      <c r="V66" s="17">
        <f t="shared" si="16"/>
        <v>42</v>
      </c>
      <c r="W66" s="23">
        <v>99</v>
      </c>
      <c r="X66" s="23">
        <f t="shared" si="17"/>
        <v>42</v>
      </c>
      <c r="Y66" s="9"/>
      <c r="Z66" s="17">
        <f t="shared" si="18"/>
        <v>141</v>
      </c>
      <c r="AA66" s="20">
        <f t="shared" si="19"/>
        <v>33</v>
      </c>
    </row>
    <row r="67" spans="1:27" ht="14.25">
      <c r="A67" s="13">
        <v>17</v>
      </c>
      <c r="B67" s="14" t="s">
        <v>71</v>
      </c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5">
        <v>3</v>
      </c>
      <c r="N67" s="15">
        <v>5</v>
      </c>
      <c r="O67" s="15">
        <v>4</v>
      </c>
      <c r="P67" s="15">
        <v>7</v>
      </c>
      <c r="Q67" s="15">
        <v>4</v>
      </c>
      <c r="R67" s="15">
        <v>5</v>
      </c>
      <c r="S67" s="15">
        <v>7</v>
      </c>
      <c r="T67" s="15">
        <v>2</v>
      </c>
      <c r="U67" s="15">
        <v>7</v>
      </c>
      <c r="V67" s="17">
        <f t="shared" si="16"/>
        <v>44</v>
      </c>
      <c r="W67" s="23">
        <v>98</v>
      </c>
      <c r="X67" s="23">
        <f t="shared" si="17"/>
        <v>44</v>
      </c>
      <c r="Y67" s="9"/>
      <c r="Z67" s="17">
        <f t="shared" si="18"/>
        <v>142</v>
      </c>
      <c r="AA67" s="20">
        <f t="shared" si="19"/>
        <v>34</v>
      </c>
    </row>
    <row r="68" spans="1:27" ht="14.25">
      <c r="A68" s="13">
        <v>18</v>
      </c>
      <c r="B68" s="14" t="s">
        <v>72</v>
      </c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>
        <v>4</v>
      </c>
      <c r="N68" s="15">
        <v>6</v>
      </c>
      <c r="O68" s="15">
        <v>4</v>
      </c>
      <c r="P68" s="15">
        <v>5</v>
      </c>
      <c r="Q68" s="15">
        <v>6</v>
      </c>
      <c r="R68" s="15">
        <v>4</v>
      </c>
      <c r="S68" s="15">
        <v>6</v>
      </c>
      <c r="T68" s="15">
        <v>4</v>
      </c>
      <c r="U68" s="15">
        <v>8</v>
      </c>
      <c r="V68" s="17">
        <f t="shared" si="16"/>
        <v>47</v>
      </c>
      <c r="W68" s="23">
        <v>95</v>
      </c>
      <c r="X68" s="23">
        <f t="shared" si="17"/>
        <v>47</v>
      </c>
      <c r="Y68" s="9"/>
      <c r="Z68" s="17">
        <f t="shared" si="18"/>
        <v>142</v>
      </c>
      <c r="AA68" s="20">
        <f t="shared" si="19"/>
        <v>34</v>
      </c>
    </row>
    <row r="69" spans="1:27" ht="14.25">
      <c r="A69" s="13">
        <v>19</v>
      </c>
      <c r="B69" s="14" t="s">
        <v>73</v>
      </c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>
        <v>6</v>
      </c>
      <c r="N69" s="15">
        <v>5</v>
      </c>
      <c r="O69" s="15">
        <v>8</v>
      </c>
      <c r="P69" s="15">
        <v>5</v>
      </c>
      <c r="Q69" s="15">
        <v>6</v>
      </c>
      <c r="R69" s="15">
        <v>5</v>
      </c>
      <c r="S69" s="15">
        <v>6</v>
      </c>
      <c r="T69" s="15">
        <v>6</v>
      </c>
      <c r="U69" s="15">
        <v>5</v>
      </c>
      <c r="V69" s="17">
        <f t="shared" si="16"/>
        <v>52</v>
      </c>
      <c r="W69" s="23">
        <v>98</v>
      </c>
      <c r="X69" s="23">
        <f t="shared" si="17"/>
        <v>52</v>
      </c>
      <c r="Y69" s="9"/>
      <c r="Z69" s="17">
        <f t="shared" si="18"/>
        <v>150</v>
      </c>
      <c r="AA69" s="20">
        <f t="shared" si="19"/>
        <v>42</v>
      </c>
    </row>
    <row r="70" spans="1:27" ht="14.25">
      <c r="A70" s="13">
        <v>20</v>
      </c>
      <c r="B70" s="14" t="s">
        <v>74</v>
      </c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>
        <v>7</v>
      </c>
      <c r="N70" s="15">
        <v>7</v>
      </c>
      <c r="O70" s="15">
        <v>10</v>
      </c>
      <c r="P70" s="15">
        <v>5</v>
      </c>
      <c r="Q70" s="15">
        <v>6</v>
      </c>
      <c r="R70" s="15">
        <v>5</v>
      </c>
      <c r="S70" s="15">
        <v>6</v>
      </c>
      <c r="T70" s="15">
        <v>3</v>
      </c>
      <c r="U70" s="15">
        <v>7</v>
      </c>
      <c r="V70" s="17">
        <f t="shared" si="16"/>
        <v>56</v>
      </c>
      <c r="W70" s="23">
        <v>101</v>
      </c>
      <c r="X70" s="23">
        <f t="shared" si="17"/>
        <v>56</v>
      </c>
      <c r="Y70" s="9"/>
      <c r="Z70" s="17">
        <f t="shared" si="18"/>
        <v>157</v>
      </c>
      <c r="AA70" s="20">
        <f t="shared" si="19"/>
        <v>49</v>
      </c>
    </row>
    <row r="71" spans="1:27" ht="14.25">
      <c r="A71" s="5" t="s">
        <v>75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>
      <c r="A72" s="6" t="s">
        <v>5</v>
      </c>
      <c r="B72" s="7" t="s">
        <v>6</v>
      </c>
      <c r="C72" s="8">
        <v>1</v>
      </c>
      <c r="D72" s="8">
        <v>2</v>
      </c>
      <c r="E72" s="8">
        <v>3</v>
      </c>
      <c r="F72" s="8">
        <v>4</v>
      </c>
      <c r="G72" s="8">
        <v>5</v>
      </c>
      <c r="H72" s="8">
        <v>6</v>
      </c>
      <c r="I72" s="8">
        <v>7</v>
      </c>
      <c r="J72" s="8">
        <v>8</v>
      </c>
      <c r="K72" s="8">
        <v>9</v>
      </c>
      <c r="L72" s="9" t="s">
        <v>7</v>
      </c>
      <c r="M72" s="8">
        <v>10</v>
      </c>
      <c r="N72" s="8">
        <v>11</v>
      </c>
      <c r="O72" s="8">
        <v>12</v>
      </c>
      <c r="P72" s="8">
        <v>13</v>
      </c>
      <c r="Q72" s="8">
        <v>14</v>
      </c>
      <c r="R72" s="8">
        <v>15</v>
      </c>
      <c r="S72" s="8">
        <v>16</v>
      </c>
      <c r="T72" s="8">
        <v>17</v>
      </c>
      <c r="U72" s="8">
        <v>18</v>
      </c>
      <c r="V72" s="9" t="s">
        <v>8</v>
      </c>
      <c r="W72" s="9" t="s">
        <v>9</v>
      </c>
      <c r="X72" s="9" t="s">
        <v>10</v>
      </c>
      <c r="Y72" s="9" t="s">
        <v>11</v>
      </c>
      <c r="Z72" s="10" t="s">
        <v>12</v>
      </c>
      <c r="AA72" s="11" t="s">
        <v>13</v>
      </c>
    </row>
    <row r="73" spans="1:27" ht="14.25">
      <c r="A73" s="6"/>
      <c r="B73" s="12"/>
      <c r="C73" s="8">
        <v>5</v>
      </c>
      <c r="D73" s="8">
        <v>3</v>
      </c>
      <c r="E73" s="8">
        <v>4</v>
      </c>
      <c r="F73" s="8">
        <v>4</v>
      </c>
      <c r="G73" s="8">
        <v>3</v>
      </c>
      <c r="H73" s="8">
        <v>4</v>
      </c>
      <c r="I73" s="8">
        <v>5</v>
      </c>
      <c r="J73" s="8">
        <v>4</v>
      </c>
      <c r="K73" s="8">
        <v>4</v>
      </c>
      <c r="L73" s="9">
        <v>36</v>
      </c>
      <c r="M73" s="8">
        <v>4</v>
      </c>
      <c r="N73" s="8">
        <v>4</v>
      </c>
      <c r="O73" s="8">
        <v>3</v>
      </c>
      <c r="P73" s="8">
        <v>4</v>
      </c>
      <c r="Q73" s="8">
        <v>4</v>
      </c>
      <c r="R73" s="8">
        <v>4</v>
      </c>
      <c r="S73" s="8">
        <v>5</v>
      </c>
      <c r="T73" s="8">
        <v>3</v>
      </c>
      <c r="U73" s="8">
        <v>5</v>
      </c>
      <c r="V73" s="9">
        <v>36</v>
      </c>
      <c r="W73" s="9">
        <f>L73+V73</f>
        <v>72</v>
      </c>
      <c r="X73" s="9">
        <v>72</v>
      </c>
      <c r="Y73" s="9">
        <v>72</v>
      </c>
      <c r="Z73" s="10"/>
      <c r="AA73" s="11"/>
    </row>
    <row r="74" spans="1:27" ht="14.25">
      <c r="A74" s="13">
        <f aca="true" t="shared" si="20" ref="A74:A82">RANK(Z74,$Z$74:$Z$82,1)</f>
        <v>1</v>
      </c>
      <c r="B74" s="14" t="s">
        <v>76</v>
      </c>
      <c r="C74" s="15">
        <v>5</v>
      </c>
      <c r="D74" s="15">
        <v>3</v>
      </c>
      <c r="E74" s="15">
        <v>3</v>
      </c>
      <c r="F74" s="15">
        <v>3</v>
      </c>
      <c r="G74" s="15">
        <v>2</v>
      </c>
      <c r="H74" s="15">
        <v>4</v>
      </c>
      <c r="I74" s="15">
        <v>5</v>
      </c>
      <c r="J74" s="15">
        <v>5</v>
      </c>
      <c r="K74" s="15">
        <v>4</v>
      </c>
      <c r="L74" s="16">
        <f aca="true" t="shared" si="21" ref="L74:L82">SUM(C74:K74)</f>
        <v>34</v>
      </c>
      <c r="M74" s="15"/>
      <c r="N74" s="15"/>
      <c r="O74" s="15"/>
      <c r="P74" s="15"/>
      <c r="Q74" s="15"/>
      <c r="R74" s="15"/>
      <c r="S74" s="15"/>
      <c r="T74" s="15"/>
      <c r="U74" s="15"/>
      <c r="V74" s="17"/>
      <c r="W74" s="18">
        <v>34</v>
      </c>
      <c r="X74" s="18">
        <f aca="true" t="shared" si="22" ref="X74:X82">V74+L74</f>
        <v>34</v>
      </c>
      <c r="Y74" s="18"/>
      <c r="Z74" s="26">
        <f aca="true" t="shared" si="23" ref="Z74:Z82">W74+X74+Y74</f>
        <v>68</v>
      </c>
      <c r="AA74" s="27">
        <f aca="true" t="shared" si="24" ref="AA74:AA82">Z74-36-36</f>
        <v>-4</v>
      </c>
    </row>
    <row r="75" spans="1:27" ht="14.25">
      <c r="A75" s="13">
        <f t="shared" si="20"/>
        <v>2</v>
      </c>
      <c r="B75" s="14" t="s">
        <v>77</v>
      </c>
      <c r="C75" s="15">
        <v>4</v>
      </c>
      <c r="D75" s="15">
        <v>3</v>
      </c>
      <c r="E75" s="15">
        <v>4</v>
      </c>
      <c r="F75" s="15">
        <v>4</v>
      </c>
      <c r="G75" s="15">
        <v>3</v>
      </c>
      <c r="H75" s="15">
        <v>4</v>
      </c>
      <c r="I75" s="15">
        <v>5</v>
      </c>
      <c r="J75" s="15">
        <v>4</v>
      </c>
      <c r="K75" s="15">
        <v>4</v>
      </c>
      <c r="L75" s="16">
        <f t="shared" si="21"/>
        <v>35</v>
      </c>
      <c r="M75" s="15"/>
      <c r="N75" s="15"/>
      <c r="O75" s="15"/>
      <c r="P75" s="15"/>
      <c r="Q75" s="15"/>
      <c r="R75" s="15"/>
      <c r="S75" s="15"/>
      <c r="T75" s="15"/>
      <c r="U75" s="15"/>
      <c r="V75" s="17"/>
      <c r="W75" s="18">
        <v>35</v>
      </c>
      <c r="X75" s="18">
        <f t="shared" si="22"/>
        <v>35</v>
      </c>
      <c r="Y75" s="18"/>
      <c r="Z75" s="26">
        <f t="shared" si="23"/>
        <v>70</v>
      </c>
      <c r="AA75" s="27">
        <f t="shared" si="24"/>
        <v>-2</v>
      </c>
    </row>
    <row r="76" spans="1:27" ht="14.25">
      <c r="A76" s="13">
        <f t="shared" si="20"/>
        <v>3</v>
      </c>
      <c r="B76" s="14" t="s">
        <v>78</v>
      </c>
      <c r="C76" s="15">
        <v>4</v>
      </c>
      <c r="D76" s="15">
        <v>3</v>
      </c>
      <c r="E76" s="15">
        <v>5</v>
      </c>
      <c r="F76" s="15">
        <v>4</v>
      </c>
      <c r="G76" s="15">
        <v>3</v>
      </c>
      <c r="H76" s="15">
        <v>4</v>
      </c>
      <c r="I76" s="15">
        <v>5</v>
      </c>
      <c r="J76" s="15">
        <v>4</v>
      </c>
      <c r="K76" s="15">
        <v>3</v>
      </c>
      <c r="L76" s="16">
        <f t="shared" si="21"/>
        <v>35</v>
      </c>
      <c r="M76" s="15"/>
      <c r="N76" s="15"/>
      <c r="O76" s="15"/>
      <c r="P76" s="15"/>
      <c r="Q76" s="15"/>
      <c r="R76" s="15"/>
      <c r="S76" s="15"/>
      <c r="T76" s="15"/>
      <c r="U76" s="15"/>
      <c r="V76" s="17"/>
      <c r="W76" s="23">
        <v>41</v>
      </c>
      <c r="X76" s="18">
        <f t="shared" si="22"/>
        <v>35</v>
      </c>
      <c r="Y76" s="9"/>
      <c r="Z76" s="17">
        <f t="shared" si="23"/>
        <v>76</v>
      </c>
      <c r="AA76" s="20">
        <f t="shared" si="24"/>
        <v>4</v>
      </c>
    </row>
    <row r="77" spans="1:27" ht="14.25">
      <c r="A77" s="13">
        <f t="shared" si="20"/>
        <v>4</v>
      </c>
      <c r="B77" s="14" t="s">
        <v>79</v>
      </c>
      <c r="C77" s="15">
        <v>5</v>
      </c>
      <c r="D77" s="15">
        <v>3</v>
      </c>
      <c r="E77" s="15">
        <v>4</v>
      </c>
      <c r="F77" s="15">
        <v>4</v>
      </c>
      <c r="G77" s="15">
        <v>5</v>
      </c>
      <c r="H77" s="15">
        <v>4</v>
      </c>
      <c r="I77" s="15">
        <v>5</v>
      </c>
      <c r="J77" s="15">
        <v>4</v>
      </c>
      <c r="K77" s="15">
        <v>4</v>
      </c>
      <c r="L77" s="16">
        <f t="shared" si="21"/>
        <v>38</v>
      </c>
      <c r="M77" s="15"/>
      <c r="N77" s="15"/>
      <c r="O77" s="15"/>
      <c r="P77" s="15"/>
      <c r="Q77" s="15"/>
      <c r="R77" s="15"/>
      <c r="S77" s="15"/>
      <c r="T77" s="15"/>
      <c r="U77" s="15"/>
      <c r="V77" s="17"/>
      <c r="W77" s="23">
        <v>39</v>
      </c>
      <c r="X77" s="23">
        <f t="shared" si="22"/>
        <v>38</v>
      </c>
      <c r="Y77" s="9"/>
      <c r="Z77" s="17">
        <f t="shared" si="23"/>
        <v>77</v>
      </c>
      <c r="AA77" s="20">
        <f t="shared" si="24"/>
        <v>5</v>
      </c>
    </row>
    <row r="78" spans="1:27" ht="14.25">
      <c r="A78" s="13">
        <f t="shared" si="20"/>
        <v>5</v>
      </c>
      <c r="B78" s="14" t="s">
        <v>80</v>
      </c>
      <c r="C78" s="15">
        <v>6</v>
      </c>
      <c r="D78" s="15">
        <v>3</v>
      </c>
      <c r="E78" s="15">
        <v>4</v>
      </c>
      <c r="F78" s="15">
        <v>5</v>
      </c>
      <c r="G78" s="15">
        <v>3</v>
      </c>
      <c r="H78" s="15">
        <v>5</v>
      </c>
      <c r="I78" s="15">
        <v>5</v>
      </c>
      <c r="J78" s="15">
        <v>4</v>
      </c>
      <c r="K78" s="15">
        <v>6</v>
      </c>
      <c r="L78" s="16">
        <f t="shared" si="21"/>
        <v>41</v>
      </c>
      <c r="M78" s="15"/>
      <c r="N78" s="15"/>
      <c r="O78" s="15"/>
      <c r="P78" s="15"/>
      <c r="Q78" s="15"/>
      <c r="R78" s="15"/>
      <c r="S78" s="15"/>
      <c r="T78" s="15"/>
      <c r="U78" s="15"/>
      <c r="V78" s="17"/>
      <c r="W78" s="23">
        <v>38</v>
      </c>
      <c r="X78" s="23">
        <f t="shared" si="22"/>
        <v>41</v>
      </c>
      <c r="Y78" s="9"/>
      <c r="Z78" s="17">
        <f t="shared" si="23"/>
        <v>79</v>
      </c>
      <c r="AA78" s="20">
        <f t="shared" si="24"/>
        <v>7</v>
      </c>
    </row>
    <row r="79" spans="1:27" ht="14.25">
      <c r="A79" s="13">
        <f t="shared" si="20"/>
        <v>6</v>
      </c>
      <c r="B79" s="14" t="s">
        <v>81</v>
      </c>
      <c r="C79" s="15">
        <v>5</v>
      </c>
      <c r="D79" s="15">
        <v>3</v>
      </c>
      <c r="E79" s="15">
        <v>4</v>
      </c>
      <c r="F79" s="15">
        <v>6</v>
      </c>
      <c r="G79" s="15">
        <v>3</v>
      </c>
      <c r="H79" s="15">
        <v>7</v>
      </c>
      <c r="I79" s="15">
        <v>5</v>
      </c>
      <c r="J79" s="15">
        <v>4</v>
      </c>
      <c r="K79" s="15">
        <v>4</v>
      </c>
      <c r="L79" s="16">
        <f t="shared" si="21"/>
        <v>41</v>
      </c>
      <c r="M79" s="15"/>
      <c r="N79" s="15"/>
      <c r="O79" s="15"/>
      <c r="P79" s="15"/>
      <c r="Q79" s="15"/>
      <c r="R79" s="15"/>
      <c r="S79" s="15"/>
      <c r="T79" s="15"/>
      <c r="U79" s="15"/>
      <c r="V79" s="17"/>
      <c r="W79" s="23">
        <v>44</v>
      </c>
      <c r="X79" s="23">
        <f t="shared" si="22"/>
        <v>41</v>
      </c>
      <c r="Y79" s="9"/>
      <c r="Z79" s="17">
        <f t="shared" si="23"/>
        <v>85</v>
      </c>
      <c r="AA79" s="20">
        <f t="shared" si="24"/>
        <v>13</v>
      </c>
    </row>
    <row r="80" spans="1:27" ht="14.25">
      <c r="A80" s="13">
        <f t="shared" si="20"/>
        <v>7</v>
      </c>
      <c r="B80" s="14" t="s">
        <v>82</v>
      </c>
      <c r="C80" s="15">
        <v>5</v>
      </c>
      <c r="D80" s="15">
        <v>4</v>
      </c>
      <c r="E80" s="15">
        <v>5</v>
      </c>
      <c r="F80" s="15">
        <v>6</v>
      </c>
      <c r="G80" s="15">
        <v>4</v>
      </c>
      <c r="H80" s="15">
        <v>3</v>
      </c>
      <c r="I80" s="15">
        <v>6</v>
      </c>
      <c r="J80" s="15">
        <v>6</v>
      </c>
      <c r="K80" s="15">
        <v>4</v>
      </c>
      <c r="L80" s="16">
        <f t="shared" si="21"/>
        <v>43</v>
      </c>
      <c r="M80" s="15"/>
      <c r="N80" s="15"/>
      <c r="O80" s="15"/>
      <c r="P80" s="15"/>
      <c r="Q80" s="15"/>
      <c r="R80" s="15"/>
      <c r="S80" s="15"/>
      <c r="T80" s="15"/>
      <c r="U80" s="15"/>
      <c r="V80" s="17"/>
      <c r="W80" s="23">
        <v>43</v>
      </c>
      <c r="X80" s="23">
        <f t="shared" si="22"/>
        <v>43</v>
      </c>
      <c r="Y80" s="9"/>
      <c r="Z80" s="17">
        <f t="shared" si="23"/>
        <v>86</v>
      </c>
      <c r="AA80" s="20">
        <f t="shared" si="24"/>
        <v>14</v>
      </c>
    </row>
    <row r="81" spans="1:27" ht="14.25">
      <c r="A81" s="13">
        <f t="shared" si="20"/>
        <v>8</v>
      </c>
      <c r="B81" s="14" t="s">
        <v>83</v>
      </c>
      <c r="C81" s="15">
        <v>7</v>
      </c>
      <c r="D81" s="15">
        <v>5</v>
      </c>
      <c r="E81" s="15">
        <v>5</v>
      </c>
      <c r="F81" s="15">
        <v>6</v>
      </c>
      <c r="G81" s="15">
        <v>3</v>
      </c>
      <c r="H81" s="15">
        <v>5</v>
      </c>
      <c r="I81" s="15">
        <v>6</v>
      </c>
      <c r="J81" s="15">
        <v>6</v>
      </c>
      <c r="K81" s="15">
        <v>5</v>
      </c>
      <c r="L81" s="16">
        <f t="shared" si="21"/>
        <v>48</v>
      </c>
      <c r="M81" s="15"/>
      <c r="N81" s="15"/>
      <c r="O81" s="15"/>
      <c r="P81" s="15"/>
      <c r="Q81" s="15"/>
      <c r="R81" s="15"/>
      <c r="S81" s="15"/>
      <c r="T81" s="15"/>
      <c r="U81" s="15"/>
      <c r="V81" s="17"/>
      <c r="W81" s="23">
        <v>50</v>
      </c>
      <c r="X81" s="23">
        <f t="shared" si="22"/>
        <v>48</v>
      </c>
      <c r="Y81" s="23"/>
      <c r="Z81" s="24">
        <f t="shared" si="23"/>
        <v>98</v>
      </c>
      <c r="AA81" s="20">
        <f t="shared" si="24"/>
        <v>26</v>
      </c>
    </row>
    <row r="82" spans="1:27" ht="14.25">
      <c r="A82" s="13">
        <f t="shared" si="20"/>
        <v>9</v>
      </c>
      <c r="B82" s="14" t="s">
        <v>84</v>
      </c>
      <c r="C82" s="15">
        <v>7</v>
      </c>
      <c r="D82" s="15">
        <v>4</v>
      </c>
      <c r="E82" s="15">
        <v>6</v>
      </c>
      <c r="F82" s="15">
        <v>5</v>
      </c>
      <c r="G82" s="15">
        <v>3</v>
      </c>
      <c r="H82" s="15">
        <v>7</v>
      </c>
      <c r="I82" s="15">
        <v>10</v>
      </c>
      <c r="J82" s="15">
        <v>4</v>
      </c>
      <c r="K82" s="15">
        <v>7</v>
      </c>
      <c r="L82" s="16">
        <f t="shared" si="21"/>
        <v>53</v>
      </c>
      <c r="M82" s="15"/>
      <c r="N82" s="15"/>
      <c r="O82" s="15"/>
      <c r="P82" s="15"/>
      <c r="Q82" s="15"/>
      <c r="R82" s="15"/>
      <c r="S82" s="15"/>
      <c r="T82" s="15"/>
      <c r="U82" s="15"/>
      <c r="V82" s="17"/>
      <c r="W82" s="23">
        <v>50</v>
      </c>
      <c r="X82" s="23">
        <f t="shared" si="22"/>
        <v>53</v>
      </c>
      <c r="Y82" s="23"/>
      <c r="Z82" s="24">
        <f t="shared" si="23"/>
        <v>103</v>
      </c>
      <c r="AA82" s="20">
        <f t="shared" si="24"/>
        <v>31</v>
      </c>
    </row>
    <row r="83" spans="1:27" ht="14.25">
      <c r="A83" s="30" t="s">
        <v>24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/>
    </row>
    <row r="84" spans="1:27" ht="14.25">
      <c r="A84" s="13" t="s">
        <v>85</v>
      </c>
      <c r="B84" s="14" t="s">
        <v>86</v>
      </c>
      <c r="C84" s="15"/>
      <c r="D84" s="15"/>
      <c r="E84" s="15"/>
      <c r="F84" s="15"/>
      <c r="G84" s="15"/>
      <c r="H84" s="15"/>
      <c r="I84" s="15"/>
      <c r="J84" s="15"/>
      <c r="K84" s="15"/>
      <c r="L84" s="16"/>
      <c r="M84" s="15">
        <v>6</v>
      </c>
      <c r="N84" s="15">
        <v>6</v>
      </c>
      <c r="O84" s="15">
        <v>6</v>
      </c>
      <c r="P84" s="15">
        <v>6</v>
      </c>
      <c r="Q84" s="15">
        <v>6</v>
      </c>
      <c r="R84" s="15">
        <v>5</v>
      </c>
      <c r="S84" s="15">
        <v>8</v>
      </c>
      <c r="T84" s="15">
        <v>4</v>
      </c>
      <c r="U84" s="15">
        <v>9</v>
      </c>
      <c r="V84" s="17">
        <f>SUM(M84:U84)</f>
        <v>56</v>
      </c>
      <c r="W84" s="23">
        <f>V84+L84</f>
        <v>56</v>
      </c>
      <c r="X84" s="9"/>
      <c r="Y84" s="9"/>
      <c r="Z84" s="17">
        <f>W84+X84+Y84</f>
        <v>56</v>
      </c>
      <c r="AA84" s="20">
        <f>Z84-36</f>
        <v>20</v>
      </c>
    </row>
    <row r="85" spans="1:27" ht="14.25">
      <c r="A85" s="5" t="s">
        <v>87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>
      <c r="A86" s="6" t="str">
        <f>A5</f>
        <v>排  序 Rank</v>
      </c>
      <c r="B86" s="7" t="str">
        <f>B5</f>
        <v>球员                        Player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9" t="s">
        <v>7</v>
      </c>
      <c r="M86" s="8">
        <v>10</v>
      </c>
      <c r="N86" s="8">
        <v>11</v>
      </c>
      <c r="O86" s="8">
        <v>12</v>
      </c>
      <c r="P86" s="8">
        <v>13</v>
      </c>
      <c r="Q86" s="8">
        <v>14</v>
      </c>
      <c r="R86" s="8">
        <v>15</v>
      </c>
      <c r="S86" s="8">
        <v>16</v>
      </c>
      <c r="T86" s="8">
        <v>17</v>
      </c>
      <c r="U86" s="8">
        <v>18</v>
      </c>
      <c r="V86" s="9" t="s">
        <v>8</v>
      </c>
      <c r="W86" s="9" t="s">
        <v>9</v>
      </c>
      <c r="X86" s="9" t="s">
        <v>10</v>
      </c>
      <c r="Y86" s="9" t="s">
        <v>11</v>
      </c>
      <c r="Z86" s="10" t="s">
        <v>12</v>
      </c>
      <c r="AA86" s="11" t="s">
        <v>13</v>
      </c>
    </row>
    <row r="87" spans="1:27" ht="14.25">
      <c r="A87" s="6"/>
      <c r="B87" s="12"/>
      <c r="C87" s="8">
        <v>5</v>
      </c>
      <c r="D87" s="8">
        <v>3</v>
      </c>
      <c r="E87" s="8">
        <v>4</v>
      </c>
      <c r="F87" s="8">
        <v>4</v>
      </c>
      <c r="G87" s="8">
        <v>3</v>
      </c>
      <c r="H87" s="8">
        <v>4</v>
      </c>
      <c r="I87" s="8">
        <v>5</v>
      </c>
      <c r="J87" s="8">
        <v>4</v>
      </c>
      <c r="K87" s="8">
        <v>4</v>
      </c>
      <c r="L87" s="9">
        <v>36</v>
      </c>
      <c r="M87" s="8">
        <v>4</v>
      </c>
      <c r="N87" s="8">
        <v>4</v>
      </c>
      <c r="O87" s="8">
        <v>3</v>
      </c>
      <c r="P87" s="8">
        <v>4</v>
      </c>
      <c r="Q87" s="8">
        <v>4</v>
      </c>
      <c r="R87" s="8">
        <v>4</v>
      </c>
      <c r="S87" s="8">
        <v>5</v>
      </c>
      <c r="T87" s="8">
        <v>3</v>
      </c>
      <c r="U87" s="8">
        <v>5</v>
      </c>
      <c r="V87" s="9">
        <v>36</v>
      </c>
      <c r="W87" s="9">
        <f>L87+V87</f>
        <v>72</v>
      </c>
      <c r="X87" s="9">
        <v>72</v>
      </c>
      <c r="Y87" s="9">
        <v>72</v>
      </c>
      <c r="Z87" s="10"/>
      <c r="AA87" s="11"/>
    </row>
    <row r="88" spans="1:27" ht="14.25">
      <c r="A88" s="13">
        <f aca="true" t="shared" si="25" ref="A88:A93">RANK(Z88,$Z$88:$Z$93,1)</f>
        <v>1</v>
      </c>
      <c r="B88" s="14" t="s">
        <v>88</v>
      </c>
      <c r="C88" s="15">
        <v>4</v>
      </c>
      <c r="D88" s="15">
        <v>3</v>
      </c>
      <c r="E88" s="15">
        <v>4</v>
      </c>
      <c r="F88" s="15">
        <v>4</v>
      </c>
      <c r="G88" s="15">
        <v>3</v>
      </c>
      <c r="H88" s="15">
        <v>6</v>
      </c>
      <c r="I88" s="15">
        <v>5</v>
      </c>
      <c r="J88" s="15">
        <v>5</v>
      </c>
      <c r="K88" s="15">
        <v>4</v>
      </c>
      <c r="L88" s="16">
        <f aca="true" t="shared" si="26" ref="L88:L93">SUM(C88:K88)</f>
        <v>38</v>
      </c>
      <c r="M88" s="15">
        <v>3</v>
      </c>
      <c r="N88" s="15">
        <v>3</v>
      </c>
      <c r="O88" s="15">
        <v>3</v>
      </c>
      <c r="P88" s="15">
        <v>3</v>
      </c>
      <c r="Q88" s="15">
        <v>4</v>
      </c>
      <c r="R88" s="15">
        <v>4</v>
      </c>
      <c r="S88" s="15">
        <v>6</v>
      </c>
      <c r="T88" s="15">
        <v>3</v>
      </c>
      <c r="U88" s="15">
        <v>5</v>
      </c>
      <c r="V88" s="17">
        <f aca="true" t="shared" si="27" ref="V88:V93">SUM(M88:U88)</f>
        <v>34</v>
      </c>
      <c r="W88" s="18">
        <v>70</v>
      </c>
      <c r="X88" s="9">
        <v>73</v>
      </c>
      <c r="Y88" s="25">
        <f aca="true" t="shared" si="28" ref="Y88:Y93">L88+V88</f>
        <v>72</v>
      </c>
      <c r="Z88" s="26">
        <f aca="true" t="shared" si="29" ref="Z88:Z93">W88+X88+Y88</f>
        <v>215</v>
      </c>
      <c r="AA88" s="27">
        <f aca="true" t="shared" si="30" ref="AA88:AA93">Z88-72-72-72</f>
        <v>-1</v>
      </c>
    </row>
    <row r="89" spans="1:27" ht="14.25">
      <c r="A89" s="13">
        <f t="shared" si="25"/>
        <v>2</v>
      </c>
      <c r="B89" s="14" t="s">
        <v>89</v>
      </c>
      <c r="C89" s="15">
        <v>6</v>
      </c>
      <c r="D89" s="15">
        <v>3</v>
      </c>
      <c r="E89" s="15">
        <v>5</v>
      </c>
      <c r="F89" s="15">
        <v>4</v>
      </c>
      <c r="G89" s="15">
        <v>3</v>
      </c>
      <c r="H89" s="15">
        <v>4</v>
      </c>
      <c r="I89" s="15">
        <v>4</v>
      </c>
      <c r="J89" s="15">
        <v>3</v>
      </c>
      <c r="K89" s="15">
        <v>6</v>
      </c>
      <c r="L89" s="16">
        <f t="shared" si="26"/>
        <v>38</v>
      </c>
      <c r="M89" s="15">
        <v>4</v>
      </c>
      <c r="N89" s="15">
        <v>5</v>
      </c>
      <c r="O89" s="15">
        <v>3</v>
      </c>
      <c r="P89" s="15">
        <v>4</v>
      </c>
      <c r="Q89" s="15">
        <v>5</v>
      </c>
      <c r="R89" s="15">
        <v>3</v>
      </c>
      <c r="S89" s="15">
        <v>4</v>
      </c>
      <c r="T89" s="15">
        <v>3</v>
      </c>
      <c r="U89" s="15">
        <v>5</v>
      </c>
      <c r="V89" s="17">
        <f t="shared" si="27"/>
        <v>36</v>
      </c>
      <c r="W89" s="9">
        <v>75</v>
      </c>
      <c r="X89" s="9">
        <v>74</v>
      </c>
      <c r="Y89" s="9">
        <f t="shared" si="28"/>
        <v>74</v>
      </c>
      <c r="Z89" s="17">
        <f t="shared" si="29"/>
        <v>223</v>
      </c>
      <c r="AA89" s="20">
        <f t="shared" si="30"/>
        <v>7</v>
      </c>
    </row>
    <row r="90" spans="1:27" ht="14.25">
      <c r="A90" s="13">
        <f t="shared" si="25"/>
        <v>3</v>
      </c>
      <c r="B90" s="14" t="s">
        <v>90</v>
      </c>
      <c r="C90" s="15">
        <v>7</v>
      </c>
      <c r="D90" s="15">
        <v>4</v>
      </c>
      <c r="E90" s="15">
        <v>4</v>
      </c>
      <c r="F90" s="15">
        <v>5</v>
      </c>
      <c r="G90" s="15">
        <v>3</v>
      </c>
      <c r="H90" s="15">
        <v>5</v>
      </c>
      <c r="I90" s="15">
        <v>4</v>
      </c>
      <c r="J90" s="15">
        <v>4</v>
      </c>
      <c r="K90" s="15">
        <v>4</v>
      </c>
      <c r="L90" s="16">
        <f t="shared" si="26"/>
        <v>40</v>
      </c>
      <c r="M90" s="15">
        <v>4</v>
      </c>
      <c r="N90" s="15">
        <v>4</v>
      </c>
      <c r="O90" s="15">
        <v>3</v>
      </c>
      <c r="P90" s="15">
        <v>4</v>
      </c>
      <c r="Q90" s="15">
        <v>5</v>
      </c>
      <c r="R90" s="15">
        <v>4</v>
      </c>
      <c r="S90" s="15">
        <v>5</v>
      </c>
      <c r="T90" s="15">
        <v>3</v>
      </c>
      <c r="U90" s="15">
        <v>5</v>
      </c>
      <c r="V90" s="17">
        <f t="shared" si="27"/>
        <v>37</v>
      </c>
      <c r="W90" s="25">
        <v>72</v>
      </c>
      <c r="X90" s="9">
        <v>78</v>
      </c>
      <c r="Y90" s="9">
        <f t="shared" si="28"/>
        <v>77</v>
      </c>
      <c r="Z90" s="17">
        <f t="shared" si="29"/>
        <v>227</v>
      </c>
      <c r="AA90" s="20">
        <f t="shared" si="30"/>
        <v>11</v>
      </c>
    </row>
    <row r="91" spans="1:27" ht="14.25">
      <c r="A91" s="13">
        <f t="shared" si="25"/>
        <v>4</v>
      </c>
      <c r="B91" s="14" t="s">
        <v>91</v>
      </c>
      <c r="C91" s="15">
        <v>6</v>
      </c>
      <c r="D91" s="15">
        <v>3</v>
      </c>
      <c r="E91" s="15">
        <v>4</v>
      </c>
      <c r="F91" s="15">
        <v>4</v>
      </c>
      <c r="G91" s="15">
        <v>3</v>
      </c>
      <c r="H91" s="15">
        <v>4</v>
      </c>
      <c r="I91" s="15">
        <v>4</v>
      </c>
      <c r="J91" s="15">
        <v>4</v>
      </c>
      <c r="K91" s="15">
        <v>5</v>
      </c>
      <c r="L91" s="16">
        <f t="shared" si="26"/>
        <v>37</v>
      </c>
      <c r="M91" s="15">
        <v>3</v>
      </c>
      <c r="N91" s="15">
        <v>4</v>
      </c>
      <c r="O91" s="15">
        <v>2</v>
      </c>
      <c r="P91" s="15">
        <v>5</v>
      </c>
      <c r="Q91" s="15">
        <v>5</v>
      </c>
      <c r="R91" s="15">
        <v>4</v>
      </c>
      <c r="S91" s="15">
        <v>5</v>
      </c>
      <c r="T91" s="15">
        <v>3</v>
      </c>
      <c r="U91" s="15">
        <v>5</v>
      </c>
      <c r="V91" s="17">
        <f t="shared" si="27"/>
        <v>36</v>
      </c>
      <c r="W91" s="9">
        <v>78</v>
      </c>
      <c r="X91" s="9">
        <v>77</v>
      </c>
      <c r="Y91" s="9">
        <f t="shared" si="28"/>
        <v>73</v>
      </c>
      <c r="Z91" s="17">
        <f t="shared" si="29"/>
        <v>228</v>
      </c>
      <c r="AA91" s="20">
        <f t="shared" si="30"/>
        <v>12</v>
      </c>
    </row>
    <row r="92" spans="1:27" ht="14.25">
      <c r="A92" s="13">
        <f t="shared" si="25"/>
        <v>5</v>
      </c>
      <c r="B92" s="14" t="s">
        <v>92</v>
      </c>
      <c r="C92" s="15">
        <v>6</v>
      </c>
      <c r="D92" s="15">
        <v>3</v>
      </c>
      <c r="E92" s="15">
        <v>5</v>
      </c>
      <c r="F92" s="15">
        <v>5</v>
      </c>
      <c r="G92" s="15">
        <v>4</v>
      </c>
      <c r="H92" s="15">
        <v>4</v>
      </c>
      <c r="I92" s="15">
        <v>6</v>
      </c>
      <c r="J92" s="15">
        <v>7</v>
      </c>
      <c r="K92" s="15">
        <v>8</v>
      </c>
      <c r="L92" s="16">
        <f t="shared" si="26"/>
        <v>48</v>
      </c>
      <c r="M92" s="15">
        <v>6</v>
      </c>
      <c r="N92" s="15">
        <v>5</v>
      </c>
      <c r="O92" s="15">
        <v>5</v>
      </c>
      <c r="P92" s="15">
        <v>4</v>
      </c>
      <c r="Q92" s="15">
        <v>5</v>
      </c>
      <c r="R92" s="15">
        <v>5</v>
      </c>
      <c r="S92" s="15">
        <v>9</v>
      </c>
      <c r="T92" s="15">
        <v>3</v>
      </c>
      <c r="U92" s="15">
        <v>5</v>
      </c>
      <c r="V92" s="17">
        <f t="shared" si="27"/>
        <v>47</v>
      </c>
      <c r="W92" s="9">
        <v>84</v>
      </c>
      <c r="X92" s="9">
        <v>85</v>
      </c>
      <c r="Y92" s="9">
        <f t="shared" si="28"/>
        <v>95</v>
      </c>
      <c r="Z92" s="17">
        <f t="shared" si="29"/>
        <v>264</v>
      </c>
      <c r="AA92" s="20">
        <f t="shared" si="30"/>
        <v>48</v>
      </c>
    </row>
    <row r="93" spans="1:27" ht="14.25">
      <c r="A93" s="13">
        <f t="shared" si="25"/>
        <v>6</v>
      </c>
      <c r="B93" s="14" t="s">
        <v>93</v>
      </c>
      <c r="C93" s="15">
        <v>6</v>
      </c>
      <c r="D93" s="15">
        <v>5</v>
      </c>
      <c r="E93" s="15">
        <v>5</v>
      </c>
      <c r="F93" s="15">
        <v>6</v>
      </c>
      <c r="G93" s="15">
        <v>6</v>
      </c>
      <c r="H93" s="15">
        <v>6</v>
      </c>
      <c r="I93" s="15">
        <v>7</v>
      </c>
      <c r="J93" s="15">
        <v>5</v>
      </c>
      <c r="K93" s="15">
        <v>7</v>
      </c>
      <c r="L93" s="16">
        <f t="shared" si="26"/>
        <v>53</v>
      </c>
      <c r="M93" s="15">
        <v>5</v>
      </c>
      <c r="N93" s="15">
        <v>5</v>
      </c>
      <c r="O93" s="15">
        <v>5</v>
      </c>
      <c r="P93" s="15">
        <v>5</v>
      </c>
      <c r="Q93" s="15">
        <v>5</v>
      </c>
      <c r="R93" s="15">
        <v>6</v>
      </c>
      <c r="S93" s="15">
        <v>8</v>
      </c>
      <c r="T93" s="15">
        <v>3</v>
      </c>
      <c r="U93" s="15">
        <v>5</v>
      </c>
      <c r="V93" s="17">
        <f t="shared" si="27"/>
        <v>47</v>
      </c>
      <c r="W93" s="9">
        <v>93</v>
      </c>
      <c r="X93" s="9">
        <v>100</v>
      </c>
      <c r="Y93" s="9">
        <f t="shared" si="28"/>
        <v>100</v>
      </c>
      <c r="Z93" s="17">
        <f t="shared" si="29"/>
        <v>293</v>
      </c>
      <c r="AA93" s="20">
        <f t="shared" si="30"/>
        <v>77</v>
      </c>
    </row>
    <row r="94" spans="1:27" ht="14.25">
      <c r="A94" s="21" t="s">
        <v>94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4.25">
      <c r="A95" s="13" t="s">
        <v>25</v>
      </c>
      <c r="B95" s="14" t="s">
        <v>95</v>
      </c>
      <c r="C95" s="15">
        <v>8</v>
      </c>
      <c r="D95" s="15">
        <v>4</v>
      </c>
      <c r="E95" s="15">
        <v>5</v>
      </c>
      <c r="F95" s="15">
        <v>5</v>
      </c>
      <c r="G95" s="15">
        <v>5</v>
      </c>
      <c r="H95" s="15">
        <v>7</v>
      </c>
      <c r="I95" s="15">
        <v>7</v>
      </c>
      <c r="J95" s="15">
        <v>5</v>
      </c>
      <c r="K95" s="15">
        <v>5</v>
      </c>
      <c r="L95" s="16">
        <v>51</v>
      </c>
      <c r="M95" s="15">
        <v>7</v>
      </c>
      <c r="N95" s="15">
        <v>4</v>
      </c>
      <c r="O95" s="15">
        <v>6</v>
      </c>
      <c r="P95" s="15">
        <v>8</v>
      </c>
      <c r="Q95" s="15">
        <v>8</v>
      </c>
      <c r="R95" s="15">
        <v>6</v>
      </c>
      <c r="S95" s="15">
        <v>5</v>
      </c>
      <c r="T95" s="15">
        <v>4</v>
      </c>
      <c r="U95" s="15">
        <v>9</v>
      </c>
      <c r="V95" s="17">
        <v>57</v>
      </c>
      <c r="W95" s="9">
        <v>108</v>
      </c>
      <c r="X95" s="9"/>
      <c r="Y95" s="9"/>
      <c r="Z95" s="17">
        <v>108</v>
      </c>
      <c r="AA95" s="20">
        <v>36</v>
      </c>
    </row>
    <row r="96" spans="1:27" ht="14.25">
      <c r="A96" s="5" t="s">
        <v>96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.25">
      <c r="A97" s="6" t="str">
        <f>A5</f>
        <v>排  序 Rank</v>
      </c>
      <c r="B97" s="7" t="str">
        <f>B5</f>
        <v>球员                        Player</v>
      </c>
      <c r="C97" s="8">
        <v>1</v>
      </c>
      <c r="D97" s="8">
        <v>2</v>
      </c>
      <c r="E97" s="8">
        <v>3</v>
      </c>
      <c r="F97" s="8">
        <v>4</v>
      </c>
      <c r="G97" s="8">
        <v>5</v>
      </c>
      <c r="H97" s="8">
        <v>6</v>
      </c>
      <c r="I97" s="8">
        <v>7</v>
      </c>
      <c r="J97" s="8">
        <v>8</v>
      </c>
      <c r="K97" s="8">
        <v>9</v>
      </c>
      <c r="L97" s="9" t="s">
        <v>7</v>
      </c>
      <c r="M97" s="8">
        <v>10</v>
      </c>
      <c r="N97" s="8">
        <v>11</v>
      </c>
      <c r="O97" s="8">
        <v>12</v>
      </c>
      <c r="P97" s="8">
        <v>13</v>
      </c>
      <c r="Q97" s="8">
        <v>14</v>
      </c>
      <c r="R97" s="8">
        <v>15</v>
      </c>
      <c r="S97" s="8">
        <v>16</v>
      </c>
      <c r="T97" s="8">
        <v>17</v>
      </c>
      <c r="U97" s="8">
        <v>18</v>
      </c>
      <c r="V97" s="9" t="s">
        <v>8</v>
      </c>
      <c r="W97" s="9" t="s">
        <v>9</v>
      </c>
      <c r="X97" s="9" t="s">
        <v>10</v>
      </c>
      <c r="Y97" s="9" t="s">
        <v>11</v>
      </c>
      <c r="Z97" s="10" t="s">
        <v>12</v>
      </c>
      <c r="AA97" s="11" t="s">
        <v>13</v>
      </c>
    </row>
    <row r="98" spans="1:27" ht="14.25">
      <c r="A98" s="6"/>
      <c r="B98" s="12"/>
      <c r="C98" s="8">
        <v>5</v>
      </c>
      <c r="D98" s="8">
        <v>3</v>
      </c>
      <c r="E98" s="8">
        <v>4</v>
      </c>
      <c r="F98" s="8">
        <v>4</v>
      </c>
      <c r="G98" s="8">
        <v>3</v>
      </c>
      <c r="H98" s="8">
        <v>4</v>
      </c>
      <c r="I98" s="8">
        <v>5</v>
      </c>
      <c r="J98" s="8">
        <v>4</v>
      </c>
      <c r="K98" s="8">
        <v>4</v>
      </c>
      <c r="L98" s="9">
        <v>36</v>
      </c>
      <c r="M98" s="8">
        <v>4</v>
      </c>
      <c r="N98" s="8">
        <v>4</v>
      </c>
      <c r="O98" s="8">
        <v>3</v>
      </c>
      <c r="P98" s="8">
        <v>4</v>
      </c>
      <c r="Q98" s="8">
        <v>4</v>
      </c>
      <c r="R98" s="8">
        <v>4</v>
      </c>
      <c r="S98" s="8">
        <v>5</v>
      </c>
      <c r="T98" s="8">
        <v>3</v>
      </c>
      <c r="U98" s="8">
        <v>5</v>
      </c>
      <c r="V98" s="9">
        <v>36</v>
      </c>
      <c r="W98" s="9">
        <f>L98+V98</f>
        <v>72</v>
      </c>
      <c r="X98" s="9">
        <v>72</v>
      </c>
      <c r="Y98" s="9">
        <v>72</v>
      </c>
      <c r="Z98" s="10"/>
      <c r="AA98" s="11"/>
    </row>
    <row r="99" spans="1:27" ht="14.25">
      <c r="A99" s="13">
        <v>1</v>
      </c>
      <c r="B99" s="14" t="s">
        <v>97</v>
      </c>
      <c r="C99" s="15">
        <v>5</v>
      </c>
      <c r="D99" s="15">
        <v>4</v>
      </c>
      <c r="E99" s="15">
        <v>4</v>
      </c>
      <c r="F99" s="15">
        <v>3</v>
      </c>
      <c r="G99" s="15">
        <v>3</v>
      </c>
      <c r="H99" s="15">
        <v>6</v>
      </c>
      <c r="I99" s="15">
        <v>4</v>
      </c>
      <c r="J99" s="15">
        <v>4</v>
      </c>
      <c r="K99" s="15">
        <v>5</v>
      </c>
      <c r="L99" s="16">
        <f aca="true" t="shared" si="31" ref="L99:L107">SUM(C99:K99)</f>
        <v>38</v>
      </c>
      <c r="M99" s="15">
        <v>3</v>
      </c>
      <c r="N99" s="15">
        <v>4</v>
      </c>
      <c r="O99" s="15">
        <v>2</v>
      </c>
      <c r="P99" s="15">
        <v>5</v>
      </c>
      <c r="Q99" s="15">
        <v>5</v>
      </c>
      <c r="R99" s="15">
        <v>4</v>
      </c>
      <c r="S99" s="15">
        <v>5</v>
      </c>
      <c r="T99" s="15">
        <v>3</v>
      </c>
      <c r="U99" s="15">
        <v>5</v>
      </c>
      <c r="V99" s="17">
        <f aca="true" t="shared" si="32" ref="V99:V107">SUM(M99:U99)</f>
        <v>36</v>
      </c>
      <c r="W99" s="18">
        <v>71</v>
      </c>
      <c r="X99" s="23">
        <f aca="true" t="shared" si="33" ref="X99:X107">V99+L99</f>
        <v>74</v>
      </c>
      <c r="Y99" s="18"/>
      <c r="Z99" s="24">
        <f aca="true" t="shared" si="34" ref="Z99:Z107">SUM(W99:X99)</f>
        <v>145</v>
      </c>
      <c r="AA99" s="20">
        <f aca="true" t="shared" si="35" ref="AA99:AA107">Z99-72-72</f>
        <v>1</v>
      </c>
    </row>
    <row r="100" spans="1:27" ht="14.25">
      <c r="A100" s="13">
        <v>2</v>
      </c>
      <c r="B100" s="14" t="s">
        <v>98</v>
      </c>
      <c r="C100" s="15">
        <v>5</v>
      </c>
      <c r="D100" s="15">
        <v>3</v>
      </c>
      <c r="E100" s="15">
        <v>4</v>
      </c>
      <c r="F100" s="15">
        <v>4</v>
      </c>
      <c r="G100" s="15">
        <v>4</v>
      </c>
      <c r="H100" s="15">
        <v>4</v>
      </c>
      <c r="I100" s="15">
        <v>4</v>
      </c>
      <c r="J100" s="15">
        <v>3</v>
      </c>
      <c r="K100" s="15">
        <v>5</v>
      </c>
      <c r="L100" s="16">
        <f t="shared" si="31"/>
        <v>36</v>
      </c>
      <c r="M100" s="15">
        <v>4</v>
      </c>
      <c r="N100" s="15">
        <v>5</v>
      </c>
      <c r="O100" s="15">
        <v>3</v>
      </c>
      <c r="P100" s="15">
        <v>4</v>
      </c>
      <c r="Q100" s="15">
        <v>4</v>
      </c>
      <c r="R100" s="15">
        <v>4</v>
      </c>
      <c r="S100" s="15">
        <v>5</v>
      </c>
      <c r="T100" s="15">
        <v>3</v>
      </c>
      <c r="U100" s="15">
        <v>5</v>
      </c>
      <c r="V100" s="17">
        <f t="shared" si="32"/>
        <v>37</v>
      </c>
      <c r="W100" s="9">
        <v>74</v>
      </c>
      <c r="X100" s="23">
        <f t="shared" si="33"/>
        <v>73</v>
      </c>
      <c r="Y100" s="9"/>
      <c r="Z100" s="17">
        <f t="shared" si="34"/>
        <v>147</v>
      </c>
      <c r="AA100" s="20">
        <f t="shared" si="35"/>
        <v>3</v>
      </c>
    </row>
    <row r="101" spans="1:27" ht="14.25">
      <c r="A101" s="13">
        <v>3</v>
      </c>
      <c r="B101" s="14" t="s">
        <v>99</v>
      </c>
      <c r="C101" s="15">
        <v>5</v>
      </c>
      <c r="D101" s="15">
        <v>3</v>
      </c>
      <c r="E101" s="15">
        <v>4</v>
      </c>
      <c r="F101" s="15">
        <v>5</v>
      </c>
      <c r="G101" s="15">
        <v>2</v>
      </c>
      <c r="H101" s="15">
        <v>4</v>
      </c>
      <c r="I101" s="15">
        <v>4</v>
      </c>
      <c r="J101" s="15">
        <v>4</v>
      </c>
      <c r="K101" s="15">
        <v>4</v>
      </c>
      <c r="L101" s="16">
        <f t="shared" si="31"/>
        <v>35</v>
      </c>
      <c r="M101" s="15">
        <v>5</v>
      </c>
      <c r="N101" s="15">
        <v>5</v>
      </c>
      <c r="O101" s="15">
        <v>3</v>
      </c>
      <c r="P101" s="15">
        <v>4</v>
      </c>
      <c r="Q101" s="15">
        <v>4</v>
      </c>
      <c r="R101" s="15">
        <v>4</v>
      </c>
      <c r="S101" s="15">
        <v>5</v>
      </c>
      <c r="T101" s="15">
        <v>3</v>
      </c>
      <c r="U101" s="15">
        <v>5</v>
      </c>
      <c r="V101" s="17">
        <f t="shared" si="32"/>
        <v>38</v>
      </c>
      <c r="W101" s="9">
        <v>74</v>
      </c>
      <c r="X101" s="23">
        <f t="shared" si="33"/>
        <v>73</v>
      </c>
      <c r="Y101" s="9"/>
      <c r="Z101" s="17">
        <f t="shared" si="34"/>
        <v>147</v>
      </c>
      <c r="AA101" s="20">
        <f t="shared" si="35"/>
        <v>3</v>
      </c>
    </row>
    <row r="102" spans="1:27" ht="14.25">
      <c r="A102" s="13">
        <v>4</v>
      </c>
      <c r="B102" s="14" t="s">
        <v>100</v>
      </c>
      <c r="C102" s="15">
        <v>6</v>
      </c>
      <c r="D102" s="15">
        <v>3</v>
      </c>
      <c r="E102" s="15">
        <v>3</v>
      </c>
      <c r="F102" s="15">
        <v>4</v>
      </c>
      <c r="G102" s="15">
        <v>3</v>
      </c>
      <c r="H102" s="15">
        <v>4</v>
      </c>
      <c r="I102" s="15">
        <v>4</v>
      </c>
      <c r="J102" s="15">
        <v>5</v>
      </c>
      <c r="K102" s="15">
        <v>5</v>
      </c>
      <c r="L102" s="16">
        <f t="shared" si="31"/>
        <v>37</v>
      </c>
      <c r="M102" s="15">
        <v>4</v>
      </c>
      <c r="N102" s="15">
        <v>5</v>
      </c>
      <c r="O102" s="15">
        <v>5</v>
      </c>
      <c r="P102" s="15">
        <v>5</v>
      </c>
      <c r="Q102" s="15">
        <v>5</v>
      </c>
      <c r="R102" s="15">
        <v>4</v>
      </c>
      <c r="S102" s="15">
        <v>6</v>
      </c>
      <c r="T102" s="15">
        <v>4</v>
      </c>
      <c r="U102" s="15">
        <v>6</v>
      </c>
      <c r="V102" s="17">
        <f t="shared" si="32"/>
        <v>44</v>
      </c>
      <c r="W102" s="9">
        <v>76</v>
      </c>
      <c r="X102" s="23">
        <f t="shared" si="33"/>
        <v>81</v>
      </c>
      <c r="Y102" s="9"/>
      <c r="Z102" s="17">
        <f t="shared" si="34"/>
        <v>157</v>
      </c>
      <c r="AA102" s="20">
        <f t="shared" si="35"/>
        <v>13</v>
      </c>
    </row>
    <row r="103" spans="1:27" ht="14.25">
      <c r="A103" s="13">
        <v>5</v>
      </c>
      <c r="B103" s="14" t="s">
        <v>101</v>
      </c>
      <c r="C103" s="15">
        <v>6</v>
      </c>
      <c r="D103" s="15">
        <v>4</v>
      </c>
      <c r="E103" s="15">
        <v>6</v>
      </c>
      <c r="F103" s="15">
        <v>4</v>
      </c>
      <c r="G103" s="15">
        <v>3</v>
      </c>
      <c r="H103" s="15">
        <v>4</v>
      </c>
      <c r="I103" s="15">
        <v>5</v>
      </c>
      <c r="J103" s="15">
        <v>5</v>
      </c>
      <c r="K103" s="15">
        <v>5</v>
      </c>
      <c r="L103" s="16">
        <f t="shared" si="31"/>
        <v>42</v>
      </c>
      <c r="M103" s="15">
        <v>5</v>
      </c>
      <c r="N103" s="15">
        <v>4</v>
      </c>
      <c r="O103" s="15">
        <v>4</v>
      </c>
      <c r="P103" s="15">
        <v>4</v>
      </c>
      <c r="Q103" s="15">
        <v>5</v>
      </c>
      <c r="R103" s="15">
        <v>5</v>
      </c>
      <c r="S103" s="15">
        <v>5</v>
      </c>
      <c r="T103" s="15">
        <v>2</v>
      </c>
      <c r="U103" s="15">
        <v>9</v>
      </c>
      <c r="V103" s="17">
        <f t="shared" si="32"/>
        <v>43</v>
      </c>
      <c r="W103" s="9">
        <v>76</v>
      </c>
      <c r="X103" s="23">
        <f t="shared" si="33"/>
        <v>85</v>
      </c>
      <c r="Y103" s="9"/>
      <c r="Z103" s="17">
        <f t="shared" si="34"/>
        <v>161</v>
      </c>
      <c r="AA103" s="20">
        <f t="shared" si="35"/>
        <v>17</v>
      </c>
    </row>
    <row r="104" spans="1:27" ht="14.25">
      <c r="A104" s="13">
        <v>6</v>
      </c>
      <c r="B104" s="14" t="s">
        <v>102</v>
      </c>
      <c r="C104" s="15">
        <v>6</v>
      </c>
      <c r="D104" s="15">
        <v>3</v>
      </c>
      <c r="E104" s="15">
        <v>4</v>
      </c>
      <c r="F104" s="15">
        <v>4</v>
      </c>
      <c r="G104" s="15">
        <v>3</v>
      </c>
      <c r="H104" s="15">
        <v>4</v>
      </c>
      <c r="I104" s="15">
        <v>5</v>
      </c>
      <c r="J104" s="15">
        <v>5</v>
      </c>
      <c r="K104" s="15">
        <v>4</v>
      </c>
      <c r="L104" s="16">
        <f t="shared" si="31"/>
        <v>38</v>
      </c>
      <c r="M104" s="15">
        <v>5</v>
      </c>
      <c r="N104" s="15">
        <v>4</v>
      </c>
      <c r="O104" s="15">
        <v>4</v>
      </c>
      <c r="P104" s="15">
        <v>5</v>
      </c>
      <c r="Q104" s="15">
        <v>4</v>
      </c>
      <c r="R104" s="15">
        <v>5</v>
      </c>
      <c r="S104" s="15">
        <v>6</v>
      </c>
      <c r="T104" s="15">
        <v>5</v>
      </c>
      <c r="U104" s="15">
        <v>6</v>
      </c>
      <c r="V104" s="17">
        <f t="shared" si="32"/>
        <v>44</v>
      </c>
      <c r="W104" s="9">
        <v>84</v>
      </c>
      <c r="X104" s="23">
        <f t="shared" si="33"/>
        <v>82</v>
      </c>
      <c r="Y104" s="9"/>
      <c r="Z104" s="17">
        <f t="shared" si="34"/>
        <v>166</v>
      </c>
      <c r="AA104" s="20">
        <f t="shared" si="35"/>
        <v>22</v>
      </c>
    </row>
    <row r="105" spans="1:27" ht="14.25">
      <c r="A105" s="13">
        <v>7</v>
      </c>
      <c r="B105" s="14" t="s">
        <v>103</v>
      </c>
      <c r="C105" s="15">
        <v>6</v>
      </c>
      <c r="D105" s="15">
        <v>4</v>
      </c>
      <c r="E105" s="15">
        <v>5</v>
      </c>
      <c r="F105" s="15">
        <v>4</v>
      </c>
      <c r="G105" s="15">
        <v>2</v>
      </c>
      <c r="H105" s="15">
        <v>3</v>
      </c>
      <c r="I105" s="15">
        <v>4</v>
      </c>
      <c r="J105" s="15">
        <v>5</v>
      </c>
      <c r="K105" s="15">
        <v>6</v>
      </c>
      <c r="L105" s="16">
        <f t="shared" si="31"/>
        <v>39</v>
      </c>
      <c r="M105" s="15">
        <v>4</v>
      </c>
      <c r="N105" s="15">
        <v>4</v>
      </c>
      <c r="O105" s="15">
        <v>3</v>
      </c>
      <c r="P105" s="15">
        <v>5</v>
      </c>
      <c r="Q105" s="15">
        <v>5</v>
      </c>
      <c r="R105" s="15">
        <v>6</v>
      </c>
      <c r="S105" s="15">
        <v>5</v>
      </c>
      <c r="T105" s="15">
        <v>3</v>
      </c>
      <c r="U105" s="15">
        <v>5</v>
      </c>
      <c r="V105" s="17">
        <f t="shared" si="32"/>
        <v>40</v>
      </c>
      <c r="W105" s="9">
        <v>88</v>
      </c>
      <c r="X105" s="23">
        <f t="shared" si="33"/>
        <v>79</v>
      </c>
      <c r="Y105" s="9"/>
      <c r="Z105" s="17">
        <f t="shared" si="34"/>
        <v>167</v>
      </c>
      <c r="AA105" s="20">
        <f t="shared" si="35"/>
        <v>23</v>
      </c>
    </row>
    <row r="106" spans="1:27" ht="14.25">
      <c r="A106" s="13">
        <v>8</v>
      </c>
      <c r="B106" s="14" t="s">
        <v>104</v>
      </c>
      <c r="C106" s="15">
        <v>7</v>
      </c>
      <c r="D106" s="15">
        <v>4</v>
      </c>
      <c r="E106" s="15">
        <v>4</v>
      </c>
      <c r="F106" s="15">
        <v>6</v>
      </c>
      <c r="G106" s="15">
        <v>3</v>
      </c>
      <c r="H106" s="15">
        <v>6</v>
      </c>
      <c r="I106" s="15">
        <v>7</v>
      </c>
      <c r="J106" s="15">
        <v>6</v>
      </c>
      <c r="K106" s="15">
        <v>6</v>
      </c>
      <c r="L106" s="16">
        <f t="shared" si="31"/>
        <v>49</v>
      </c>
      <c r="M106" s="15">
        <v>5</v>
      </c>
      <c r="N106" s="15">
        <v>4</v>
      </c>
      <c r="O106" s="15">
        <v>3</v>
      </c>
      <c r="P106" s="15">
        <v>5</v>
      </c>
      <c r="Q106" s="15">
        <v>6</v>
      </c>
      <c r="R106" s="15">
        <v>6</v>
      </c>
      <c r="S106" s="15">
        <v>6</v>
      </c>
      <c r="T106" s="15">
        <v>3</v>
      </c>
      <c r="U106" s="15">
        <v>5</v>
      </c>
      <c r="V106" s="17">
        <f t="shared" si="32"/>
        <v>43</v>
      </c>
      <c r="W106" s="9">
        <v>87</v>
      </c>
      <c r="X106" s="23">
        <f t="shared" si="33"/>
        <v>92</v>
      </c>
      <c r="Y106" s="9"/>
      <c r="Z106" s="17">
        <f t="shared" si="34"/>
        <v>179</v>
      </c>
      <c r="AA106" s="20">
        <f t="shared" si="35"/>
        <v>35</v>
      </c>
    </row>
    <row r="107" spans="1:27" ht="14.25">
      <c r="A107" s="13">
        <v>9</v>
      </c>
      <c r="B107" s="14" t="s">
        <v>105</v>
      </c>
      <c r="C107" s="15">
        <v>6</v>
      </c>
      <c r="D107" s="15">
        <v>4</v>
      </c>
      <c r="E107" s="15">
        <v>4</v>
      </c>
      <c r="F107" s="15">
        <v>4</v>
      </c>
      <c r="G107" s="15">
        <v>2</v>
      </c>
      <c r="H107" s="15">
        <v>5</v>
      </c>
      <c r="I107" s="15">
        <v>6</v>
      </c>
      <c r="J107" s="15">
        <v>4</v>
      </c>
      <c r="K107" s="15">
        <v>6</v>
      </c>
      <c r="L107" s="16">
        <f t="shared" si="31"/>
        <v>41</v>
      </c>
      <c r="M107" s="15">
        <v>4</v>
      </c>
      <c r="N107" s="15">
        <v>5</v>
      </c>
      <c r="O107" s="15">
        <v>3</v>
      </c>
      <c r="P107" s="15">
        <v>5</v>
      </c>
      <c r="Q107" s="15">
        <v>6</v>
      </c>
      <c r="R107" s="15">
        <v>5</v>
      </c>
      <c r="S107" s="15">
        <v>9</v>
      </c>
      <c r="T107" s="15">
        <v>4</v>
      </c>
      <c r="U107" s="15">
        <v>4</v>
      </c>
      <c r="V107" s="17">
        <f t="shared" si="32"/>
        <v>45</v>
      </c>
      <c r="W107" s="9">
        <v>96</v>
      </c>
      <c r="X107" s="23">
        <f t="shared" si="33"/>
        <v>86</v>
      </c>
      <c r="Y107" s="9"/>
      <c r="Z107" s="17">
        <f t="shared" si="34"/>
        <v>182</v>
      </c>
      <c r="AA107" s="20">
        <f t="shared" si="35"/>
        <v>38</v>
      </c>
    </row>
    <row r="108" spans="1:27" ht="14.25">
      <c r="A108" s="5" t="s">
        <v>106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.25">
      <c r="A109" s="6" t="str">
        <f>A5</f>
        <v>排  序 Rank</v>
      </c>
      <c r="B109" s="7" t="str">
        <f>B5</f>
        <v>球员                        Player</v>
      </c>
      <c r="C109" s="8">
        <v>1</v>
      </c>
      <c r="D109" s="8">
        <v>2</v>
      </c>
      <c r="E109" s="8">
        <v>3</v>
      </c>
      <c r="F109" s="8">
        <v>4</v>
      </c>
      <c r="G109" s="8">
        <v>5</v>
      </c>
      <c r="H109" s="8">
        <v>6</v>
      </c>
      <c r="I109" s="8">
        <v>7</v>
      </c>
      <c r="J109" s="8">
        <v>8</v>
      </c>
      <c r="K109" s="8">
        <v>9</v>
      </c>
      <c r="L109" s="9" t="s">
        <v>7</v>
      </c>
      <c r="M109" s="8">
        <v>10</v>
      </c>
      <c r="N109" s="8">
        <v>11</v>
      </c>
      <c r="O109" s="8">
        <v>12</v>
      </c>
      <c r="P109" s="8">
        <v>13</v>
      </c>
      <c r="Q109" s="8">
        <v>14</v>
      </c>
      <c r="R109" s="8">
        <v>15</v>
      </c>
      <c r="S109" s="8">
        <v>16</v>
      </c>
      <c r="T109" s="8">
        <v>17</v>
      </c>
      <c r="U109" s="8">
        <v>18</v>
      </c>
      <c r="V109" s="9" t="s">
        <v>8</v>
      </c>
      <c r="W109" s="9" t="s">
        <v>9</v>
      </c>
      <c r="X109" s="9" t="s">
        <v>10</v>
      </c>
      <c r="Y109" s="9" t="s">
        <v>11</v>
      </c>
      <c r="Z109" s="10" t="s">
        <v>12</v>
      </c>
      <c r="AA109" s="11" t="s">
        <v>13</v>
      </c>
    </row>
    <row r="110" spans="1:27" ht="14.25">
      <c r="A110" s="6"/>
      <c r="B110" s="12"/>
      <c r="C110" s="8">
        <v>5</v>
      </c>
      <c r="D110" s="8">
        <v>3</v>
      </c>
      <c r="E110" s="8">
        <v>4</v>
      </c>
      <c r="F110" s="8">
        <v>4</v>
      </c>
      <c r="G110" s="8">
        <v>3</v>
      </c>
      <c r="H110" s="8">
        <v>4</v>
      </c>
      <c r="I110" s="8">
        <v>5</v>
      </c>
      <c r="J110" s="8">
        <v>4</v>
      </c>
      <c r="K110" s="8">
        <v>4</v>
      </c>
      <c r="L110" s="9">
        <v>36</v>
      </c>
      <c r="M110" s="8">
        <v>4</v>
      </c>
      <c r="N110" s="8">
        <v>4</v>
      </c>
      <c r="O110" s="8">
        <v>3</v>
      </c>
      <c r="P110" s="8">
        <v>4</v>
      </c>
      <c r="Q110" s="8">
        <v>4</v>
      </c>
      <c r="R110" s="8">
        <v>4</v>
      </c>
      <c r="S110" s="8">
        <v>5</v>
      </c>
      <c r="T110" s="8">
        <v>3</v>
      </c>
      <c r="U110" s="8">
        <v>5</v>
      </c>
      <c r="V110" s="9">
        <v>36</v>
      </c>
      <c r="W110" s="9">
        <f>L110+V110</f>
        <v>72</v>
      </c>
      <c r="X110" s="9">
        <v>72</v>
      </c>
      <c r="Y110" s="9">
        <v>72</v>
      </c>
      <c r="Z110" s="10"/>
      <c r="AA110" s="11"/>
    </row>
    <row r="111" spans="1:27" ht="14.25">
      <c r="A111" s="13">
        <v>1</v>
      </c>
      <c r="B111" s="14" t="s">
        <v>107</v>
      </c>
      <c r="C111" s="15">
        <v>6</v>
      </c>
      <c r="D111" s="15">
        <v>3</v>
      </c>
      <c r="E111" s="15">
        <v>4</v>
      </c>
      <c r="F111" s="15">
        <v>4</v>
      </c>
      <c r="G111" s="15">
        <v>4</v>
      </c>
      <c r="H111" s="15">
        <v>5</v>
      </c>
      <c r="I111" s="15">
        <v>5</v>
      </c>
      <c r="J111" s="15">
        <v>4</v>
      </c>
      <c r="K111" s="15">
        <v>4</v>
      </c>
      <c r="L111" s="16">
        <f aca="true" t="shared" si="36" ref="L111:L123">SUM(C111:K111)</f>
        <v>39</v>
      </c>
      <c r="M111" s="15">
        <v>4</v>
      </c>
      <c r="N111" s="15">
        <v>4</v>
      </c>
      <c r="O111" s="15">
        <v>3</v>
      </c>
      <c r="P111" s="15">
        <v>3</v>
      </c>
      <c r="Q111" s="15">
        <v>4</v>
      </c>
      <c r="R111" s="15">
        <v>5</v>
      </c>
      <c r="S111" s="15">
        <v>4</v>
      </c>
      <c r="T111" s="15">
        <v>3</v>
      </c>
      <c r="U111" s="15">
        <v>5</v>
      </c>
      <c r="V111" s="17">
        <f aca="true" t="shared" si="37" ref="V111:V123">SUM(M111:U111)</f>
        <v>35</v>
      </c>
      <c r="W111" s="9">
        <v>79</v>
      </c>
      <c r="X111" s="9">
        <f aca="true" t="shared" si="38" ref="X111:X123">V111+L111</f>
        <v>74</v>
      </c>
      <c r="Y111" s="9"/>
      <c r="Z111" s="17">
        <f aca="true" t="shared" si="39" ref="Z111:Z123">SUM(W111:X111)</f>
        <v>153</v>
      </c>
      <c r="AA111" s="22">
        <f aca="true" t="shared" si="40" ref="AA111:AA123">Z111-72-72</f>
        <v>9</v>
      </c>
    </row>
    <row r="112" spans="1:27" ht="14.25">
      <c r="A112" s="13">
        <v>2</v>
      </c>
      <c r="B112" s="14" t="s">
        <v>108</v>
      </c>
      <c r="C112" s="15">
        <v>7</v>
      </c>
      <c r="D112" s="15">
        <v>3</v>
      </c>
      <c r="E112" s="15">
        <v>4</v>
      </c>
      <c r="F112" s="15">
        <v>5</v>
      </c>
      <c r="G112" s="15">
        <v>3</v>
      </c>
      <c r="H112" s="15">
        <v>4</v>
      </c>
      <c r="I112" s="15">
        <v>6</v>
      </c>
      <c r="J112" s="15">
        <v>5</v>
      </c>
      <c r="K112" s="15">
        <v>5</v>
      </c>
      <c r="L112" s="16">
        <f t="shared" si="36"/>
        <v>42</v>
      </c>
      <c r="M112" s="15">
        <v>5</v>
      </c>
      <c r="N112" s="15">
        <v>4</v>
      </c>
      <c r="O112" s="15">
        <v>4</v>
      </c>
      <c r="P112" s="15">
        <v>4</v>
      </c>
      <c r="Q112" s="15">
        <v>3</v>
      </c>
      <c r="R112" s="15">
        <v>4</v>
      </c>
      <c r="S112" s="15">
        <v>6</v>
      </c>
      <c r="T112" s="15">
        <v>3</v>
      </c>
      <c r="U112" s="15">
        <v>6</v>
      </c>
      <c r="V112" s="17">
        <f t="shared" si="37"/>
        <v>39</v>
      </c>
      <c r="W112" s="9">
        <v>78</v>
      </c>
      <c r="X112" s="9">
        <f t="shared" si="38"/>
        <v>81</v>
      </c>
      <c r="Y112" s="9"/>
      <c r="Z112" s="17">
        <f t="shared" si="39"/>
        <v>159</v>
      </c>
      <c r="AA112" s="22">
        <f t="shared" si="40"/>
        <v>15</v>
      </c>
    </row>
    <row r="113" spans="1:27" ht="14.25">
      <c r="A113" s="13">
        <v>3</v>
      </c>
      <c r="B113" s="14" t="s">
        <v>109</v>
      </c>
      <c r="C113" s="15">
        <v>5</v>
      </c>
      <c r="D113" s="15">
        <v>3</v>
      </c>
      <c r="E113" s="15">
        <v>4</v>
      </c>
      <c r="F113" s="15">
        <v>6</v>
      </c>
      <c r="G113" s="15">
        <v>3</v>
      </c>
      <c r="H113" s="15">
        <v>4</v>
      </c>
      <c r="I113" s="15">
        <v>4</v>
      </c>
      <c r="J113" s="15">
        <v>5</v>
      </c>
      <c r="K113" s="15">
        <v>10</v>
      </c>
      <c r="L113" s="16">
        <f t="shared" si="36"/>
        <v>44</v>
      </c>
      <c r="M113" s="15">
        <v>5</v>
      </c>
      <c r="N113" s="15">
        <v>4</v>
      </c>
      <c r="O113" s="15">
        <v>3</v>
      </c>
      <c r="P113" s="15">
        <v>5</v>
      </c>
      <c r="Q113" s="15">
        <v>4</v>
      </c>
      <c r="R113" s="15">
        <v>4</v>
      </c>
      <c r="S113" s="15">
        <v>4</v>
      </c>
      <c r="T113" s="15">
        <v>3</v>
      </c>
      <c r="U113" s="15">
        <v>6</v>
      </c>
      <c r="V113" s="17">
        <f t="shared" si="37"/>
        <v>38</v>
      </c>
      <c r="W113" s="9">
        <v>80</v>
      </c>
      <c r="X113" s="9">
        <f t="shared" si="38"/>
        <v>82</v>
      </c>
      <c r="Y113" s="9"/>
      <c r="Z113" s="17">
        <f t="shared" si="39"/>
        <v>162</v>
      </c>
      <c r="AA113" s="22">
        <f t="shared" si="40"/>
        <v>18</v>
      </c>
    </row>
    <row r="114" spans="1:27" ht="14.25">
      <c r="A114" s="13">
        <v>4</v>
      </c>
      <c r="B114" s="14" t="s">
        <v>110</v>
      </c>
      <c r="C114" s="15">
        <v>5</v>
      </c>
      <c r="D114" s="15">
        <v>4</v>
      </c>
      <c r="E114" s="15">
        <v>4</v>
      </c>
      <c r="F114" s="15">
        <v>4</v>
      </c>
      <c r="G114" s="15">
        <v>3</v>
      </c>
      <c r="H114" s="15">
        <v>4</v>
      </c>
      <c r="I114" s="15">
        <v>7</v>
      </c>
      <c r="J114" s="15">
        <v>4</v>
      </c>
      <c r="K114" s="15">
        <v>4</v>
      </c>
      <c r="L114" s="16">
        <f t="shared" si="36"/>
        <v>39</v>
      </c>
      <c r="M114" s="15">
        <v>4</v>
      </c>
      <c r="N114" s="15">
        <v>5</v>
      </c>
      <c r="O114" s="15">
        <v>4</v>
      </c>
      <c r="P114" s="15">
        <v>5</v>
      </c>
      <c r="Q114" s="15">
        <v>4</v>
      </c>
      <c r="R114" s="15">
        <v>6</v>
      </c>
      <c r="S114" s="15">
        <v>5</v>
      </c>
      <c r="T114" s="15">
        <v>3</v>
      </c>
      <c r="U114" s="15">
        <v>8</v>
      </c>
      <c r="V114" s="17">
        <f t="shared" si="37"/>
        <v>44</v>
      </c>
      <c r="W114" s="9">
        <v>83</v>
      </c>
      <c r="X114" s="9">
        <f t="shared" si="38"/>
        <v>83</v>
      </c>
      <c r="Y114" s="9"/>
      <c r="Z114" s="17">
        <f t="shared" si="39"/>
        <v>166</v>
      </c>
      <c r="AA114" s="22">
        <f t="shared" si="40"/>
        <v>22</v>
      </c>
    </row>
    <row r="115" spans="1:27" ht="14.25">
      <c r="A115" s="13">
        <v>5</v>
      </c>
      <c r="B115" s="14" t="s">
        <v>111</v>
      </c>
      <c r="C115" s="15">
        <v>5</v>
      </c>
      <c r="D115" s="15">
        <v>3</v>
      </c>
      <c r="E115" s="15">
        <v>3</v>
      </c>
      <c r="F115" s="15">
        <v>5</v>
      </c>
      <c r="G115" s="15">
        <v>4</v>
      </c>
      <c r="H115" s="15">
        <v>5</v>
      </c>
      <c r="I115" s="15">
        <v>7</v>
      </c>
      <c r="J115" s="15">
        <v>4</v>
      </c>
      <c r="K115" s="15">
        <v>4</v>
      </c>
      <c r="L115" s="16">
        <f t="shared" si="36"/>
        <v>40</v>
      </c>
      <c r="M115" s="15">
        <v>4</v>
      </c>
      <c r="N115" s="15">
        <v>4</v>
      </c>
      <c r="O115" s="15">
        <v>5</v>
      </c>
      <c r="P115" s="15">
        <v>4</v>
      </c>
      <c r="Q115" s="15">
        <v>6</v>
      </c>
      <c r="R115" s="15">
        <v>4</v>
      </c>
      <c r="S115" s="15">
        <v>7</v>
      </c>
      <c r="T115" s="15">
        <v>3</v>
      </c>
      <c r="U115" s="15">
        <v>5</v>
      </c>
      <c r="V115" s="17">
        <f t="shared" si="37"/>
        <v>42</v>
      </c>
      <c r="W115" s="9">
        <v>86</v>
      </c>
      <c r="X115" s="9">
        <f t="shared" si="38"/>
        <v>82</v>
      </c>
      <c r="Y115" s="9"/>
      <c r="Z115" s="17">
        <f t="shared" si="39"/>
        <v>168</v>
      </c>
      <c r="AA115" s="22">
        <f t="shared" si="40"/>
        <v>24</v>
      </c>
    </row>
    <row r="116" spans="1:27" ht="14.25">
      <c r="A116" s="13">
        <v>6</v>
      </c>
      <c r="B116" s="14" t="s">
        <v>112</v>
      </c>
      <c r="C116" s="15">
        <v>7</v>
      </c>
      <c r="D116" s="15">
        <v>3</v>
      </c>
      <c r="E116" s="15">
        <v>5</v>
      </c>
      <c r="F116" s="15">
        <v>4</v>
      </c>
      <c r="G116" s="15">
        <v>3</v>
      </c>
      <c r="H116" s="15">
        <v>6</v>
      </c>
      <c r="I116" s="15">
        <v>6</v>
      </c>
      <c r="J116" s="15">
        <v>5</v>
      </c>
      <c r="K116" s="15">
        <v>4</v>
      </c>
      <c r="L116" s="16">
        <f t="shared" si="36"/>
        <v>43</v>
      </c>
      <c r="M116" s="15">
        <v>3</v>
      </c>
      <c r="N116" s="15">
        <v>5</v>
      </c>
      <c r="O116" s="15">
        <v>4</v>
      </c>
      <c r="P116" s="15">
        <v>5</v>
      </c>
      <c r="Q116" s="15">
        <v>6</v>
      </c>
      <c r="R116" s="15">
        <v>4</v>
      </c>
      <c r="S116" s="15">
        <v>5</v>
      </c>
      <c r="T116" s="15">
        <v>4</v>
      </c>
      <c r="U116" s="15">
        <v>6</v>
      </c>
      <c r="V116" s="17">
        <f t="shared" si="37"/>
        <v>42</v>
      </c>
      <c r="W116" s="9">
        <v>83</v>
      </c>
      <c r="X116" s="9">
        <f t="shared" si="38"/>
        <v>85</v>
      </c>
      <c r="Y116" s="9"/>
      <c r="Z116" s="17">
        <f t="shared" si="39"/>
        <v>168</v>
      </c>
      <c r="AA116" s="22">
        <f t="shared" si="40"/>
        <v>24</v>
      </c>
    </row>
    <row r="117" spans="1:27" ht="14.25">
      <c r="A117" s="13">
        <v>7</v>
      </c>
      <c r="B117" s="14" t="s">
        <v>113</v>
      </c>
      <c r="C117" s="15">
        <v>8</v>
      </c>
      <c r="D117" s="15">
        <v>4</v>
      </c>
      <c r="E117" s="15">
        <v>4</v>
      </c>
      <c r="F117" s="15">
        <v>4</v>
      </c>
      <c r="G117" s="15">
        <v>5</v>
      </c>
      <c r="H117" s="15">
        <v>5</v>
      </c>
      <c r="I117" s="15">
        <v>5</v>
      </c>
      <c r="J117" s="15">
        <v>6</v>
      </c>
      <c r="K117" s="15">
        <v>6</v>
      </c>
      <c r="L117" s="16">
        <f t="shared" si="36"/>
        <v>47</v>
      </c>
      <c r="M117" s="15">
        <v>5</v>
      </c>
      <c r="N117" s="15">
        <v>4</v>
      </c>
      <c r="O117" s="15">
        <v>3</v>
      </c>
      <c r="P117" s="15">
        <v>5</v>
      </c>
      <c r="Q117" s="15">
        <v>5</v>
      </c>
      <c r="R117" s="15">
        <v>5</v>
      </c>
      <c r="S117" s="15">
        <v>6</v>
      </c>
      <c r="T117" s="15">
        <v>3</v>
      </c>
      <c r="U117" s="15">
        <v>5</v>
      </c>
      <c r="V117" s="17">
        <f t="shared" si="37"/>
        <v>41</v>
      </c>
      <c r="W117" s="9">
        <v>83</v>
      </c>
      <c r="X117" s="9">
        <f t="shared" si="38"/>
        <v>88</v>
      </c>
      <c r="Y117" s="9"/>
      <c r="Z117" s="17">
        <f t="shared" si="39"/>
        <v>171</v>
      </c>
      <c r="AA117" s="22">
        <f t="shared" si="40"/>
        <v>27</v>
      </c>
    </row>
    <row r="118" spans="1:27" ht="14.25">
      <c r="A118" s="13">
        <v>8</v>
      </c>
      <c r="B118" s="14" t="s">
        <v>114</v>
      </c>
      <c r="C118" s="15">
        <v>8</v>
      </c>
      <c r="D118" s="15">
        <v>4</v>
      </c>
      <c r="E118" s="15">
        <v>5</v>
      </c>
      <c r="F118" s="15">
        <v>7</v>
      </c>
      <c r="G118" s="15">
        <v>3</v>
      </c>
      <c r="H118" s="15">
        <v>4</v>
      </c>
      <c r="I118" s="15">
        <v>7</v>
      </c>
      <c r="J118" s="15">
        <v>6</v>
      </c>
      <c r="K118" s="15">
        <v>5</v>
      </c>
      <c r="L118" s="16">
        <f t="shared" si="36"/>
        <v>49</v>
      </c>
      <c r="M118" s="15">
        <v>5</v>
      </c>
      <c r="N118" s="15">
        <v>5</v>
      </c>
      <c r="O118" s="15">
        <v>3</v>
      </c>
      <c r="P118" s="15">
        <v>5</v>
      </c>
      <c r="Q118" s="15">
        <v>5</v>
      </c>
      <c r="R118" s="15">
        <v>5</v>
      </c>
      <c r="S118" s="15">
        <v>5</v>
      </c>
      <c r="T118" s="15">
        <v>5</v>
      </c>
      <c r="U118" s="15">
        <v>5</v>
      </c>
      <c r="V118" s="17">
        <f t="shared" si="37"/>
        <v>43</v>
      </c>
      <c r="W118" s="9">
        <v>85</v>
      </c>
      <c r="X118" s="9">
        <f t="shared" si="38"/>
        <v>92</v>
      </c>
      <c r="Y118" s="9"/>
      <c r="Z118" s="17">
        <f t="shared" si="39"/>
        <v>177</v>
      </c>
      <c r="AA118" s="22">
        <f t="shared" si="40"/>
        <v>33</v>
      </c>
    </row>
    <row r="119" spans="1:27" ht="14.25">
      <c r="A119" s="13">
        <v>9</v>
      </c>
      <c r="B119" s="14" t="s">
        <v>115</v>
      </c>
      <c r="C119" s="15">
        <v>6</v>
      </c>
      <c r="D119" s="15">
        <v>3</v>
      </c>
      <c r="E119" s="15">
        <v>3</v>
      </c>
      <c r="F119" s="15">
        <v>4</v>
      </c>
      <c r="G119" s="15">
        <v>3</v>
      </c>
      <c r="H119" s="15">
        <v>4</v>
      </c>
      <c r="I119" s="15">
        <v>5</v>
      </c>
      <c r="J119" s="15">
        <v>5</v>
      </c>
      <c r="K119" s="15">
        <v>4</v>
      </c>
      <c r="L119" s="16">
        <f t="shared" si="36"/>
        <v>37</v>
      </c>
      <c r="M119" s="15">
        <v>7</v>
      </c>
      <c r="N119" s="15">
        <v>8</v>
      </c>
      <c r="O119" s="15">
        <v>4</v>
      </c>
      <c r="P119" s="15">
        <v>4</v>
      </c>
      <c r="Q119" s="15">
        <v>8</v>
      </c>
      <c r="R119" s="15">
        <v>4</v>
      </c>
      <c r="S119" s="15">
        <v>7</v>
      </c>
      <c r="T119" s="15">
        <v>3</v>
      </c>
      <c r="U119" s="15">
        <v>6</v>
      </c>
      <c r="V119" s="17">
        <f t="shared" si="37"/>
        <v>51</v>
      </c>
      <c r="W119" s="9">
        <v>90</v>
      </c>
      <c r="X119" s="9">
        <f t="shared" si="38"/>
        <v>88</v>
      </c>
      <c r="Y119" s="9"/>
      <c r="Z119" s="17">
        <f t="shared" si="39"/>
        <v>178</v>
      </c>
      <c r="AA119" s="22">
        <f t="shared" si="40"/>
        <v>34</v>
      </c>
    </row>
    <row r="120" spans="1:27" ht="14.25">
      <c r="A120" s="13">
        <v>10</v>
      </c>
      <c r="B120" s="14" t="s">
        <v>116</v>
      </c>
      <c r="C120" s="15">
        <v>5</v>
      </c>
      <c r="D120" s="15">
        <v>6</v>
      </c>
      <c r="E120" s="15">
        <v>4</v>
      </c>
      <c r="F120" s="15">
        <v>5</v>
      </c>
      <c r="G120" s="15">
        <v>4</v>
      </c>
      <c r="H120" s="15">
        <v>4</v>
      </c>
      <c r="I120" s="15">
        <v>7</v>
      </c>
      <c r="J120" s="15">
        <v>5</v>
      </c>
      <c r="K120" s="15">
        <v>7</v>
      </c>
      <c r="L120" s="16">
        <f t="shared" si="36"/>
        <v>47</v>
      </c>
      <c r="M120" s="15">
        <v>7</v>
      </c>
      <c r="N120" s="15">
        <v>5</v>
      </c>
      <c r="O120" s="15">
        <v>3</v>
      </c>
      <c r="P120" s="15">
        <v>6</v>
      </c>
      <c r="Q120" s="15">
        <v>5</v>
      </c>
      <c r="R120" s="15">
        <v>6</v>
      </c>
      <c r="S120" s="15">
        <v>6</v>
      </c>
      <c r="T120" s="15">
        <v>8</v>
      </c>
      <c r="U120" s="15">
        <v>8</v>
      </c>
      <c r="V120" s="17">
        <f t="shared" si="37"/>
        <v>54</v>
      </c>
      <c r="W120" s="9">
        <v>89</v>
      </c>
      <c r="X120" s="9">
        <f t="shared" si="38"/>
        <v>101</v>
      </c>
      <c r="Y120" s="9"/>
      <c r="Z120" s="17">
        <f t="shared" si="39"/>
        <v>190</v>
      </c>
      <c r="AA120" s="22">
        <f t="shared" si="40"/>
        <v>46</v>
      </c>
    </row>
    <row r="121" spans="1:27" ht="14.25">
      <c r="A121" s="13">
        <v>11</v>
      </c>
      <c r="B121" s="14" t="s">
        <v>117</v>
      </c>
      <c r="C121" s="15">
        <v>8</v>
      </c>
      <c r="D121" s="15">
        <v>6</v>
      </c>
      <c r="E121" s="15">
        <v>4</v>
      </c>
      <c r="F121" s="15">
        <v>6</v>
      </c>
      <c r="G121" s="15">
        <v>4</v>
      </c>
      <c r="H121" s="15">
        <v>8</v>
      </c>
      <c r="I121" s="15">
        <v>7</v>
      </c>
      <c r="J121" s="15">
        <v>5</v>
      </c>
      <c r="K121" s="15">
        <v>4</v>
      </c>
      <c r="L121" s="16">
        <f t="shared" si="36"/>
        <v>52</v>
      </c>
      <c r="M121" s="15">
        <v>6</v>
      </c>
      <c r="N121" s="15">
        <v>4</v>
      </c>
      <c r="O121" s="15">
        <v>4</v>
      </c>
      <c r="P121" s="15">
        <v>5</v>
      </c>
      <c r="Q121" s="15">
        <v>10</v>
      </c>
      <c r="R121" s="15">
        <v>5</v>
      </c>
      <c r="S121" s="15">
        <v>7</v>
      </c>
      <c r="T121" s="15">
        <v>5</v>
      </c>
      <c r="U121" s="15">
        <v>6</v>
      </c>
      <c r="V121" s="17">
        <f t="shared" si="37"/>
        <v>52</v>
      </c>
      <c r="W121" s="9">
        <v>89</v>
      </c>
      <c r="X121" s="9">
        <f t="shared" si="38"/>
        <v>104</v>
      </c>
      <c r="Y121" s="9"/>
      <c r="Z121" s="17">
        <f t="shared" si="39"/>
        <v>193</v>
      </c>
      <c r="AA121" s="22">
        <f t="shared" si="40"/>
        <v>49</v>
      </c>
    </row>
    <row r="122" spans="1:27" ht="14.25">
      <c r="A122" s="13">
        <v>12</v>
      </c>
      <c r="B122" s="14" t="s">
        <v>118</v>
      </c>
      <c r="C122" s="15">
        <v>5</v>
      </c>
      <c r="D122" s="15">
        <v>3</v>
      </c>
      <c r="E122" s="15">
        <v>6</v>
      </c>
      <c r="F122" s="15">
        <v>4</v>
      </c>
      <c r="G122" s="15">
        <v>3</v>
      </c>
      <c r="H122" s="15">
        <v>5</v>
      </c>
      <c r="I122" s="15">
        <v>6</v>
      </c>
      <c r="J122" s="15">
        <v>6</v>
      </c>
      <c r="K122" s="15">
        <v>4</v>
      </c>
      <c r="L122" s="16">
        <f t="shared" si="36"/>
        <v>42</v>
      </c>
      <c r="M122" s="15">
        <v>6</v>
      </c>
      <c r="N122" s="15">
        <v>5</v>
      </c>
      <c r="O122" s="15">
        <v>4</v>
      </c>
      <c r="P122" s="15">
        <v>6</v>
      </c>
      <c r="Q122" s="15">
        <v>5</v>
      </c>
      <c r="R122" s="15">
        <v>6</v>
      </c>
      <c r="S122" s="15">
        <v>6</v>
      </c>
      <c r="T122" s="15">
        <v>6</v>
      </c>
      <c r="U122" s="15">
        <v>7</v>
      </c>
      <c r="V122" s="17">
        <f t="shared" si="37"/>
        <v>51</v>
      </c>
      <c r="W122" s="9">
        <v>101</v>
      </c>
      <c r="X122" s="9">
        <f t="shared" si="38"/>
        <v>93</v>
      </c>
      <c r="Y122" s="9"/>
      <c r="Z122" s="24">
        <f t="shared" si="39"/>
        <v>194</v>
      </c>
      <c r="AA122" s="22">
        <f t="shared" si="40"/>
        <v>50</v>
      </c>
    </row>
    <row r="123" spans="1:27" ht="14.25">
      <c r="A123" s="13">
        <v>13</v>
      </c>
      <c r="B123" s="14" t="s">
        <v>119</v>
      </c>
      <c r="C123" s="15">
        <v>6</v>
      </c>
      <c r="D123" s="15">
        <v>6</v>
      </c>
      <c r="E123" s="15">
        <v>5</v>
      </c>
      <c r="F123" s="15">
        <v>9</v>
      </c>
      <c r="G123" s="15">
        <v>5</v>
      </c>
      <c r="H123" s="15">
        <v>7</v>
      </c>
      <c r="I123" s="15">
        <v>7</v>
      </c>
      <c r="J123" s="15">
        <v>5</v>
      </c>
      <c r="K123" s="15">
        <v>6</v>
      </c>
      <c r="L123" s="16">
        <f t="shared" si="36"/>
        <v>56</v>
      </c>
      <c r="M123" s="15">
        <v>7</v>
      </c>
      <c r="N123" s="15">
        <v>7</v>
      </c>
      <c r="O123" s="15">
        <v>6</v>
      </c>
      <c r="P123" s="15">
        <v>5</v>
      </c>
      <c r="Q123" s="15">
        <v>5</v>
      </c>
      <c r="R123" s="15">
        <v>5</v>
      </c>
      <c r="S123" s="15">
        <v>10</v>
      </c>
      <c r="T123" s="15">
        <v>4</v>
      </c>
      <c r="U123" s="15">
        <v>7</v>
      </c>
      <c r="V123" s="17">
        <f t="shared" si="37"/>
        <v>56</v>
      </c>
      <c r="W123" s="9">
        <v>98</v>
      </c>
      <c r="X123" s="9">
        <f t="shared" si="38"/>
        <v>112</v>
      </c>
      <c r="Y123" s="9"/>
      <c r="Z123" s="24">
        <f t="shared" si="39"/>
        <v>210</v>
      </c>
      <c r="AA123" s="22">
        <f t="shared" si="40"/>
        <v>66</v>
      </c>
    </row>
    <row r="124" spans="1:27" ht="14.25">
      <c r="A124" s="5" t="s">
        <v>120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.25">
      <c r="A125" s="6" t="str">
        <f>A18</f>
        <v>排  序 Rank</v>
      </c>
      <c r="B125" s="7" t="str">
        <f>B18</f>
        <v>球员                        Player</v>
      </c>
      <c r="C125" s="8">
        <v>1</v>
      </c>
      <c r="D125" s="8">
        <v>2</v>
      </c>
      <c r="E125" s="8">
        <v>3</v>
      </c>
      <c r="F125" s="8">
        <v>4</v>
      </c>
      <c r="G125" s="8">
        <v>5</v>
      </c>
      <c r="H125" s="8">
        <v>6</v>
      </c>
      <c r="I125" s="8">
        <v>7</v>
      </c>
      <c r="J125" s="8">
        <v>8</v>
      </c>
      <c r="K125" s="8">
        <v>9</v>
      </c>
      <c r="L125" s="9" t="s">
        <v>7</v>
      </c>
      <c r="M125" s="8">
        <v>10</v>
      </c>
      <c r="N125" s="8">
        <v>11</v>
      </c>
      <c r="O125" s="8">
        <v>12</v>
      </c>
      <c r="P125" s="8">
        <v>13</v>
      </c>
      <c r="Q125" s="8">
        <v>14</v>
      </c>
      <c r="R125" s="8">
        <v>15</v>
      </c>
      <c r="S125" s="8">
        <v>16</v>
      </c>
      <c r="T125" s="8">
        <v>17</v>
      </c>
      <c r="U125" s="8">
        <v>18</v>
      </c>
      <c r="V125" s="9" t="s">
        <v>8</v>
      </c>
      <c r="W125" s="9" t="s">
        <v>9</v>
      </c>
      <c r="X125" s="9" t="s">
        <v>10</v>
      </c>
      <c r="Y125" s="9" t="s">
        <v>11</v>
      </c>
      <c r="Z125" s="10" t="s">
        <v>12</v>
      </c>
      <c r="AA125" s="11" t="s">
        <v>13</v>
      </c>
    </row>
    <row r="126" spans="1:27" ht="14.25">
      <c r="A126" s="6"/>
      <c r="B126" s="12"/>
      <c r="C126" s="8">
        <v>5</v>
      </c>
      <c r="D126" s="8">
        <v>3</v>
      </c>
      <c r="E126" s="8">
        <v>4</v>
      </c>
      <c r="F126" s="8">
        <v>4</v>
      </c>
      <c r="G126" s="8">
        <v>3</v>
      </c>
      <c r="H126" s="8">
        <v>4</v>
      </c>
      <c r="I126" s="8">
        <v>5</v>
      </c>
      <c r="J126" s="8">
        <v>4</v>
      </c>
      <c r="K126" s="8">
        <v>4</v>
      </c>
      <c r="L126" s="9">
        <v>36</v>
      </c>
      <c r="M126" s="8">
        <v>4</v>
      </c>
      <c r="N126" s="8">
        <v>4</v>
      </c>
      <c r="O126" s="8">
        <v>3</v>
      </c>
      <c r="P126" s="8">
        <v>4</v>
      </c>
      <c r="Q126" s="8">
        <v>4</v>
      </c>
      <c r="R126" s="8">
        <v>4</v>
      </c>
      <c r="S126" s="8">
        <v>5</v>
      </c>
      <c r="T126" s="8">
        <v>3</v>
      </c>
      <c r="U126" s="8">
        <v>5</v>
      </c>
      <c r="V126" s="9">
        <v>36</v>
      </c>
      <c r="W126" s="9">
        <f>L126+V126</f>
        <v>72</v>
      </c>
      <c r="X126" s="9">
        <v>72</v>
      </c>
      <c r="Y126" s="9">
        <v>72</v>
      </c>
      <c r="Z126" s="10"/>
      <c r="AA126" s="11"/>
    </row>
    <row r="127" spans="1:27" ht="14.25">
      <c r="A127" s="13">
        <v>1</v>
      </c>
      <c r="B127" s="14" t="s">
        <v>121</v>
      </c>
      <c r="C127" s="15">
        <v>5</v>
      </c>
      <c r="D127" s="15">
        <v>2</v>
      </c>
      <c r="E127" s="15">
        <v>3</v>
      </c>
      <c r="F127" s="15">
        <v>4</v>
      </c>
      <c r="G127" s="15">
        <v>4</v>
      </c>
      <c r="H127" s="15">
        <v>4</v>
      </c>
      <c r="I127" s="15">
        <v>4</v>
      </c>
      <c r="J127" s="15">
        <v>4</v>
      </c>
      <c r="K127" s="15">
        <v>3</v>
      </c>
      <c r="L127" s="16">
        <f aca="true" t="shared" si="41" ref="L127:L136">SUM(C127:K127)</f>
        <v>33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7"/>
      <c r="W127" s="25">
        <v>72</v>
      </c>
      <c r="X127" s="18">
        <f aca="true" t="shared" si="42" ref="X127:X136">V127+L127</f>
        <v>33</v>
      </c>
      <c r="Y127" s="25"/>
      <c r="Z127" s="19">
        <f aca="true" t="shared" si="43" ref="Z127:Z136">SUM(W127:X127)</f>
        <v>105</v>
      </c>
      <c r="AA127" s="27">
        <f aca="true" t="shared" si="44" ref="AA127:AA136">Z127-72-36</f>
        <v>-3</v>
      </c>
    </row>
    <row r="128" spans="1:27" ht="14.25">
      <c r="A128" s="13">
        <v>2</v>
      </c>
      <c r="B128" s="14" t="s">
        <v>122</v>
      </c>
      <c r="C128" s="15">
        <v>4</v>
      </c>
      <c r="D128" s="15">
        <v>3</v>
      </c>
      <c r="E128" s="15">
        <v>3</v>
      </c>
      <c r="F128" s="15">
        <v>4</v>
      </c>
      <c r="G128" s="15">
        <v>3</v>
      </c>
      <c r="H128" s="15">
        <v>4</v>
      </c>
      <c r="I128" s="15">
        <v>5</v>
      </c>
      <c r="J128" s="15">
        <v>5</v>
      </c>
      <c r="K128" s="15">
        <v>4</v>
      </c>
      <c r="L128" s="16">
        <f t="shared" si="41"/>
        <v>35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7"/>
      <c r="W128" s="9">
        <v>75</v>
      </c>
      <c r="X128" s="18">
        <f t="shared" si="42"/>
        <v>35</v>
      </c>
      <c r="Y128" s="9"/>
      <c r="Z128" s="17">
        <f t="shared" si="43"/>
        <v>110</v>
      </c>
      <c r="AA128" s="20">
        <f t="shared" si="44"/>
        <v>2</v>
      </c>
    </row>
    <row r="129" spans="1:27" ht="14.25">
      <c r="A129" s="13">
        <v>3</v>
      </c>
      <c r="B129" s="14" t="s">
        <v>123</v>
      </c>
      <c r="C129" s="15">
        <v>4</v>
      </c>
      <c r="D129" s="15">
        <v>3</v>
      </c>
      <c r="E129" s="15">
        <v>4</v>
      </c>
      <c r="F129" s="15">
        <v>4</v>
      </c>
      <c r="G129" s="15">
        <v>2</v>
      </c>
      <c r="H129" s="15">
        <v>4</v>
      </c>
      <c r="I129" s="15">
        <v>6</v>
      </c>
      <c r="J129" s="15">
        <v>4</v>
      </c>
      <c r="K129" s="15">
        <v>5</v>
      </c>
      <c r="L129" s="16">
        <f t="shared" si="41"/>
        <v>36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7"/>
      <c r="W129" s="9">
        <v>77</v>
      </c>
      <c r="X129" s="25">
        <f t="shared" si="42"/>
        <v>36</v>
      </c>
      <c r="Y129" s="9"/>
      <c r="Z129" s="17">
        <f t="shared" si="43"/>
        <v>113</v>
      </c>
      <c r="AA129" s="20">
        <f t="shared" si="44"/>
        <v>5</v>
      </c>
    </row>
    <row r="130" spans="1:27" ht="14.25">
      <c r="A130" s="13">
        <v>4</v>
      </c>
      <c r="B130" s="14" t="s">
        <v>124</v>
      </c>
      <c r="C130" s="15">
        <v>6</v>
      </c>
      <c r="D130" s="15">
        <v>4</v>
      </c>
      <c r="E130" s="15">
        <v>4</v>
      </c>
      <c r="F130" s="15">
        <v>4</v>
      </c>
      <c r="G130" s="15">
        <v>3</v>
      </c>
      <c r="H130" s="15">
        <v>5</v>
      </c>
      <c r="I130" s="15">
        <v>5</v>
      </c>
      <c r="J130" s="15">
        <v>4</v>
      </c>
      <c r="K130" s="15">
        <v>4</v>
      </c>
      <c r="L130" s="16">
        <f t="shared" si="41"/>
        <v>39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7"/>
      <c r="W130" s="9">
        <v>77</v>
      </c>
      <c r="X130" s="23">
        <f t="shared" si="42"/>
        <v>39</v>
      </c>
      <c r="Y130" s="9"/>
      <c r="Z130" s="17">
        <f t="shared" si="43"/>
        <v>116</v>
      </c>
      <c r="AA130" s="20">
        <f t="shared" si="44"/>
        <v>8</v>
      </c>
    </row>
    <row r="131" spans="1:27" ht="14.25">
      <c r="A131" s="13">
        <v>5</v>
      </c>
      <c r="B131" s="14" t="s">
        <v>125</v>
      </c>
      <c r="C131" s="15">
        <v>5</v>
      </c>
      <c r="D131" s="15">
        <v>3</v>
      </c>
      <c r="E131" s="15">
        <v>3</v>
      </c>
      <c r="F131" s="15">
        <v>5</v>
      </c>
      <c r="G131" s="15">
        <v>3</v>
      </c>
      <c r="H131" s="15">
        <v>5</v>
      </c>
      <c r="I131" s="15">
        <v>6</v>
      </c>
      <c r="J131" s="15">
        <v>4</v>
      </c>
      <c r="K131" s="15">
        <v>5</v>
      </c>
      <c r="L131" s="16">
        <f t="shared" si="41"/>
        <v>39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7"/>
      <c r="W131" s="9">
        <v>77</v>
      </c>
      <c r="X131" s="23">
        <f t="shared" si="42"/>
        <v>39</v>
      </c>
      <c r="Y131" s="9"/>
      <c r="Z131" s="24">
        <f t="shared" si="43"/>
        <v>116</v>
      </c>
      <c r="AA131" s="20">
        <f t="shared" si="44"/>
        <v>8</v>
      </c>
    </row>
    <row r="132" spans="1:27" ht="14.25">
      <c r="A132" s="13">
        <v>6</v>
      </c>
      <c r="B132" s="14" t="s">
        <v>126</v>
      </c>
      <c r="C132" s="15">
        <v>5</v>
      </c>
      <c r="D132" s="15">
        <v>3</v>
      </c>
      <c r="E132" s="15">
        <v>3</v>
      </c>
      <c r="F132" s="15">
        <v>5</v>
      </c>
      <c r="G132" s="15">
        <v>3</v>
      </c>
      <c r="H132" s="15">
        <v>3</v>
      </c>
      <c r="I132" s="15">
        <v>8</v>
      </c>
      <c r="J132" s="15">
        <v>4</v>
      </c>
      <c r="K132" s="15">
        <v>4</v>
      </c>
      <c r="L132" s="16">
        <f t="shared" si="41"/>
        <v>38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7"/>
      <c r="W132" s="9">
        <v>79</v>
      </c>
      <c r="X132" s="23">
        <f t="shared" si="42"/>
        <v>38</v>
      </c>
      <c r="Y132" s="9"/>
      <c r="Z132" s="17">
        <f t="shared" si="43"/>
        <v>117</v>
      </c>
      <c r="AA132" s="20">
        <f t="shared" si="44"/>
        <v>9</v>
      </c>
    </row>
    <row r="133" spans="1:27" ht="14.25">
      <c r="A133" s="13">
        <v>7</v>
      </c>
      <c r="B133" s="14" t="s">
        <v>127</v>
      </c>
      <c r="C133" s="15">
        <v>9</v>
      </c>
      <c r="D133" s="15">
        <v>3</v>
      </c>
      <c r="E133" s="15">
        <v>4</v>
      </c>
      <c r="F133" s="15">
        <v>5</v>
      </c>
      <c r="G133" s="15">
        <v>2</v>
      </c>
      <c r="H133" s="15">
        <v>6</v>
      </c>
      <c r="I133" s="15">
        <v>6</v>
      </c>
      <c r="J133" s="15">
        <v>4</v>
      </c>
      <c r="K133" s="15">
        <v>5</v>
      </c>
      <c r="L133" s="16">
        <f t="shared" si="41"/>
        <v>44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7"/>
      <c r="W133" s="9">
        <v>83</v>
      </c>
      <c r="X133" s="23">
        <f t="shared" si="42"/>
        <v>44</v>
      </c>
      <c r="Y133" s="9"/>
      <c r="Z133" s="17">
        <f t="shared" si="43"/>
        <v>127</v>
      </c>
      <c r="AA133" s="20">
        <f t="shared" si="44"/>
        <v>19</v>
      </c>
    </row>
    <row r="134" spans="1:27" ht="14.25">
      <c r="A134" s="13">
        <v>8</v>
      </c>
      <c r="B134" s="14" t="s">
        <v>128</v>
      </c>
      <c r="C134" s="15">
        <v>9</v>
      </c>
      <c r="D134" s="15">
        <v>3</v>
      </c>
      <c r="E134" s="15">
        <v>5</v>
      </c>
      <c r="F134" s="15">
        <v>5</v>
      </c>
      <c r="G134" s="15">
        <v>3</v>
      </c>
      <c r="H134" s="15">
        <v>5</v>
      </c>
      <c r="I134" s="15">
        <v>6</v>
      </c>
      <c r="J134" s="15">
        <v>6</v>
      </c>
      <c r="K134" s="15">
        <v>5</v>
      </c>
      <c r="L134" s="16">
        <f t="shared" si="41"/>
        <v>47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7"/>
      <c r="W134" s="9">
        <v>101</v>
      </c>
      <c r="X134" s="23">
        <f t="shared" si="42"/>
        <v>47</v>
      </c>
      <c r="Y134" s="9"/>
      <c r="Z134" s="17">
        <f t="shared" si="43"/>
        <v>148</v>
      </c>
      <c r="AA134" s="20">
        <f t="shared" si="44"/>
        <v>40</v>
      </c>
    </row>
    <row r="135" spans="1:27" ht="14.25">
      <c r="A135" s="13">
        <v>9</v>
      </c>
      <c r="B135" s="14" t="s">
        <v>129</v>
      </c>
      <c r="C135" s="15">
        <v>7</v>
      </c>
      <c r="D135" s="15">
        <v>3</v>
      </c>
      <c r="E135" s="15">
        <v>5</v>
      </c>
      <c r="F135" s="15">
        <v>4</v>
      </c>
      <c r="G135" s="15">
        <v>3</v>
      </c>
      <c r="H135" s="15">
        <v>4</v>
      </c>
      <c r="I135" s="15">
        <v>9</v>
      </c>
      <c r="J135" s="15">
        <v>5</v>
      </c>
      <c r="K135" s="15">
        <v>4</v>
      </c>
      <c r="L135" s="16">
        <f t="shared" si="41"/>
        <v>44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7"/>
      <c r="W135" s="9">
        <v>107</v>
      </c>
      <c r="X135" s="23">
        <f t="shared" si="42"/>
        <v>44</v>
      </c>
      <c r="Y135" s="9"/>
      <c r="Z135" s="17">
        <f t="shared" si="43"/>
        <v>151</v>
      </c>
      <c r="AA135" s="20">
        <f t="shared" si="44"/>
        <v>43</v>
      </c>
    </row>
    <row r="136" spans="1:27" ht="14.25">
      <c r="A136" s="13">
        <v>10</v>
      </c>
      <c r="B136" s="14" t="s">
        <v>130</v>
      </c>
      <c r="C136" s="15">
        <v>7</v>
      </c>
      <c r="D136" s="15">
        <v>3</v>
      </c>
      <c r="E136" s="15">
        <v>4</v>
      </c>
      <c r="F136" s="15">
        <v>9</v>
      </c>
      <c r="G136" s="15">
        <v>3</v>
      </c>
      <c r="H136" s="15">
        <v>8</v>
      </c>
      <c r="I136" s="15">
        <v>6</v>
      </c>
      <c r="J136" s="15">
        <v>8</v>
      </c>
      <c r="K136" s="15">
        <v>5</v>
      </c>
      <c r="L136" s="16">
        <f t="shared" si="41"/>
        <v>53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7"/>
      <c r="W136" s="9">
        <v>108</v>
      </c>
      <c r="X136" s="23">
        <f t="shared" si="42"/>
        <v>53</v>
      </c>
      <c r="Y136" s="9"/>
      <c r="Z136" s="17">
        <f t="shared" si="43"/>
        <v>161</v>
      </c>
      <c r="AA136" s="20">
        <f t="shared" si="44"/>
        <v>53</v>
      </c>
    </row>
    <row r="137" spans="1:27" ht="14.25">
      <c r="A137" s="33" t="s">
        <v>24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ht="14.25">
      <c r="A138" s="34" t="s">
        <v>85</v>
      </c>
      <c r="B138" s="14" t="s">
        <v>131</v>
      </c>
      <c r="C138" s="15">
        <v>8</v>
      </c>
      <c r="D138" s="15">
        <v>4</v>
      </c>
      <c r="E138" s="15">
        <v>5</v>
      </c>
      <c r="F138" s="15">
        <v>6</v>
      </c>
      <c r="G138" s="15">
        <v>4</v>
      </c>
      <c r="H138" s="15">
        <v>7</v>
      </c>
      <c r="I138" s="15">
        <v>10</v>
      </c>
      <c r="J138" s="15">
        <v>6</v>
      </c>
      <c r="K138" s="15">
        <v>6</v>
      </c>
      <c r="L138" s="16">
        <f>SUM(C138:K138)</f>
        <v>56</v>
      </c>
      <c r="M138" s="15">
        <v>6</v>
      </c>
      <c r="N138" s="15">
        <v>7</v>
      </c>
      <c r="O138" s="15">
        <v>3</v>
      </c>
      <c r="P138" s="15">
        <v>3</v>
      </c>
      <c r="Q138" s="15">
        <v>6</v>
      </c>
      <c r="R138" s="15">
        <v>6</v>
      </c>
      <c r="S138" s="15">
        <v>9</v>
      </c>
      <c r="T138" s="15">
        <v>4</v>
      </c>
      <c r="U138" s="15">
        <v>7</v>
      </c>
      <c r="V138" s="17">
        <f>SUM(M138:U138)</f>
        <v>51</v>
      </c>
      <c r="W138" s="9">
        <f>V138+L138</f>
        <v>107</v>
      </c>
      <c r="X138" s="9"/>
      <c r="Y138" s="9"/>
      <c r="Z138" s="17">
        <f>SUM(W138:X138)</f>
        <v>107</v>
      </c>
      <c r="AA138" s="22">
        <f>Z138-72</f>
        <v>35</v>
      </c>
    </row>
    <row r="139" spans="1:27" ht="14.25">
      <c r="A139" s="5" t="s">
        <v>132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>
      <c r="A140" s="6" t="str">
        <f>A34</f>
        <v>排  序 Rank</v>
      </c>
      <c r="B140" s="7" t="str">
        <f>B34</f>
        <v>球员                        Player</v>
      </c>
      <c r="C140" s="8">
        <v>1</v>
      </c>
      <c r="D140" s="8">
        <v>2</v>
      </c>
      <c r="E140" s="8">
        <v>3</v>
      </c>
      <c r="F140" s="8">
        <v>4</v>
      </c>
      <c r="G140" s="8">
        <v>5</v>
      </c>
      <c r="H140" s="8">
        <v>6</v>
      </c>
      <c r="I140" s="8">
        <v>7</v>
      </c>
      <c r="J140" s="8">
        <v>8</v>
      </c>
      <c r="K140" s="8">
        <v>9</v>
      </c>
      <c r="L140" s="9" t="s">
        <v>7</v>
      </c>
      <c r="M140" s="8">
        <v>10</v>
      </c>
      <c r="N140" s="8">
        <v>11</v>
      </c>
      <c r="O140" s="8">
        <v>12</v>
      </c>
      <c r="P140" s="8">
        <v>13</v>
      </c>
      <c r="Q140" s="8">
        <v>14</v>
      </c>
      <c r="R140" s="8">
        <v>15</v>
      </c>
      <c r="S140" s="8">
        <v>16</v>
      </c>
      <c r="T140" s="8">
        <v>17</v>
      </c>
      <c r="U140" s="8">
        <v>18</v>
      </c>
      <c r="V140" s="9" t="s">
        <v>8</v>
      </c>
      <c r="W140" s="9" t="s">
        <v>9</v>
      </c>
      <c r="X140" s="9" t="s">
        <v>10</v>
      </c>
      <c r="Y140" s="9" t="s">
        <v>11</v>
      </c>
      <c r="Z140" s="10" t="s">
        <v>12</v>
      </c>
      <c r="AA140" s="11" t="s">
        <v>13</v>
      </c>
    </row>
    <row r="141" spans="1:27" ht="14.25">
      <c r="A141" s="6"/>
      <c r="B141" s="12"/>
      <c r="C141" s="8">
        <v>5</v>
      </c>
      <c r="D141" s="8">
        <v>3</v>
      </c>
      <c r="E141" s="8">
        <v>4</v>
      </c>
      <c r="F141" s="8">
        <v>4</v>
      </c>
      <c r="G141" s="8">
        <v>3</v>
      </c>
      <c r="H141" s="8">
        <v>4</v>
      </c>
      <c r="I141" s="8">
        <v>5</v>
      </c>
      <c r="J141" s="8">
        <v>4</v>
      </c>
      <c r="K141" s="8">
        <v>4</v>
      </c>
      <c r="L141" s="9">
        <v>36</v>
      </c>
      <c r="M141" s="8">
        <v>4</v>
      </c>
      <c r="N141" s="8">
        <v>4</v>
      </c>
      <c r="O141" s="8">
        <v>3</v>
      </c>
      <c r="P141" s="8">
        <v>4</v>
      </c>
      <c r="Q141" s="8">
        <v>4</v>
      </c>
      <c r="R141" s="8">
        <v>4</v>
      </c>
      <c r="S141" s="8">
        <v>5</v>
      </c>
      <c r="T141" s="8">
        <v>3</v>
      </c>
      <c r="U141" s="8">
        <v>5</v>
      </c>
      <c r="V141" s="9">
        <v>36</v>
      </c>
      <c r="W141" s="9">
        <f>L141+V141</f>
        <v>72</v>
      </c>
      <c r="X141" s="9">
        <v>72</v>
      </c>
      <c r="Y141" s="9">
        <v>72</v>
      </c>
      <c r="Z141" s="10"/>
      <c r="AA141" s="11"/>
    </row>
    <row r="142" spans="1:27" ht="14.25">
      <c r="A142" s="13">
        <f>RANK(Z142,$Z$142:$Z$144,1)</f>
        <v>1</v>
      </c>
      <c r="B142" s="14" t="s">
        <v>133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6"/>
      <c r="M142" s="15">
        <v>3</v>
      </c>
      <c r="N142" s="15">
        <v>6</v>
      </c>
      <c r="O142" s="15">
        <v>4</v>
      </c>
      <c r="P142" s="15">
        <v>3</v>
      </c>
      <c r="Q142" s="15">
        <v>5</v>
      </c>
      <c r="R142" s="15">
        <v>4</v>
      </c>
      <c r="S142" s="15">
        <v>5</v>
      </c>
      <c r="T142" s="15">
        <v>3</v>
      </c>
      <c r="U142" s="15">
        <v>5</v>
      </c>
      <c r="V142" s="17">
        <f>SUM(M142:U142)</f>
        <v>38</v>
      </c>
      <c r="W142" s="25">
        <v>36</v>
      </c>
      <c r="X142" s="23">
        <f>V142+L142</f>
        <v>38</v>
      </c>
      <c r="Y142" s="25"/>
      <c r="Z142" s="24">
        <f>SUM(W142:X142)</f>
        <v>74</v>
      </c>
      <c r="AA142" s="20">
        <f>Z142-36-36</f>
        <v>2</v>
      </c>
    </row>
    <row r="143" spans="1:27" ht="14.25">
      <c r="A143" s="13">
        <f>RANK(Z143,$Z$142:$Z$144,1)</f>
        <v>2</v>
      </c>
      <c r="B143" s="14" t="s">
        <v>134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6"/>
      <c r="M143" s="15">
        <v>5</v>
      </c>
      <c r="N143" s="15">
        <v>5</v>
      </c>
      <c r="O143" s="15">
        <v>6</v>
      </c>
      <c r="P143" s="15">
        <v>4</v>
      </c>
      <c r="Q143" s="15">
        <v>5</v>
      </c>
      <c r="R143" s="15">
        <v>5</v>
      </c>
      <c r="S143" s="15">
        <v>6</v>
      </c>
      <c r="T143" s="15">
        <v>4</v>
      </c>
      <c r="U143" s="15">
        <v>7</v>
      </c>
      <c r="V143" s="17">
        <f>SUM(M143:U143)</f>
        <v>47</v>
      </c>
      <c r="W143" s="9">
        <v>41</v>
      </c>
      <c r="X143" s="23">
        <f>V143+L143</f>
        <v>47</v>
      </c>
      <c r="Y143" s="9"/>
      <c r="Z143" s="17">
        <f>SUM(W143:X143)</f>
        <v>88</v>
      </c>
      <c r="AA143" s="20">
        <f>Z143-36-36</f>
        <v>16</v>
      </c>
    </row>
    <row r="144" spans="1:27" ht="14.25">
      <c r="A144" s="13">
        <f>RANK(Z144,$Z$142:$Z$144,1)</f>
        <v>3</v>
      </c>
      <c r="B144" s="14" t="s">
        <v>135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6"/>
      <c r="M144" s="15">
        <v>5</v>
      </c>
      <c r="N144" s="15">
        <v>7</v>
      </c>
      <c r="O144" s="15">
        <v>7</v>
      </c>
      <c r="P144" s="15">
        <v>5</v>
      </c>
      <c r="Q144" s="15">
        <v>5</v>
      </c>
      <c r="R144" s="15">
        <v>5</v>
      </c>
      <c r="S144" s="15">
        <v>9</v>
      </c>
      <c r="T144" s="15">
        <v>4</v>
      </c>
      <c r="U144" s="15">
        <v>5</v>
      </c>
      <c r="V144" s="17">
        <f>SUM(M144:U144)</f>
        <v>52</v>
      </c>
      <c r="W144" s="23">
        <v>50</v>
      </c>
      <c r="X144" s="23">
        <f>V144+L144</f>
        <v>52</v>
      </c>
      <c r="Y144" s="23"/>
      <c r="Z144" s="24">
        <f>SUM(W144:X144)</f>
        <v>102</v>
      </c>
      <c r="AA144" s="20">
        <f>Z144-36-36</f>
        <v>30</v>
      </c>
    </row>
    <row r="145" spans="1:27" ht="14.25">
      <c r="A145" s="35" t="s">
        <v>24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6"/>
    </row>
    <row r="146" spans="1:27" ht="14.25">
      <c r="A146" s="13" t="s">
        <v>85</v>
      </c>
      <c r="B146" s="14" t="s">
        <v>136</v>
      </c>
      <c r="C146" s="15">
        <v>10</v>
      </c>
      <c r="D146" s="15">
        <v>10</v>
      </c>
      <c r="E146" s="15">
        <v>10</v>
      </c>
      <c r="F146" s="15">
        <v>10</v>
      </c>
      <c r="G146" s="15">
        <v>9</v>
      </c>
      <c r="H146" s="15">
        <v>10</v>
      </c>
      <c r="I146" s="15">
        <v>10</v>
      </c>
      <c r="J146" s="15">
        <v>10</v>
      </c>
      <c r="K146" s="15">
        <v>10</v>
      </c>
      <c r="L146" s="16">
        <f>SUM(C146:K146)</f>
        <v>89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7"/>
      <c r="W146" s="9">
        <f>V146+L146</f>
        <v>89</v>
      </c>
      <c r="X146" s="9"/>
      <c r="Y146" s="9"/>
      <c r="Z146" s="17">
        <f>SUM(W146:X146)</f>
        <v>89</v>
      </c>
      <c r="AA146" s="22">
        <f>Z146-36</f>
        <v>53</v>
      </c>
    </row>
    <row r="147" spans="1:27" ht="14.25">
      <c r="A147" s="37"/>
      <c r="B147" s="38"/>
      <c r="C147" s="39"/>
      <c r="D147" s="40" t="s">
        <v>137</v>
      </c>
      <c r="E147" s="41" t="s">
        <v>138</v>
      </c>
      <c r="F147" s="41"/>
      <c r="G147" s="42" t="s">
        <v>137</v>
      </c>
      <c r="H147" s="41" t="s">
        <v>139</v>
      </c>
      <c r="I147" s="41"/>
      <c r="J147" s="41"/>
      <c r="K147" s="43" t="s">
        <v>137</v>
      </c>
      <c r="L147" s="44" t="s">
        <v>140</v>
      </c>
      <c r="M147" s="41"/>
      <c r="N147" s="45" t="s">
        <v>137</v>
      </c>
      <c r="O147" s="41" t="s">
        <v>141</v>
      </c>
      <c r="P147" s="41"/>
      <c r="Q147" s="46" t="s">
        <v>137</v>
      </c>
      <c r="R147" s="44" t="s">
        <v>142</v>
      </c>
      <c r="S147" s="41"/>
      <c r="T147" s="41"/>
      <c r="U147" s="41"/>
      <c r="V147" s="39"/>
      <c r="W147" s="39"/>
      <c r="X147" s="39"/>
      <c r="Y147" s="39"/>
      <c r="Z147" s="39"/>
      <c r="AA147" s="39"/>
    </row>
  </sheetData>
  <mergeCells count="59">
    <mergeCell ref="A145:AA145"/>
    <mergeCell ref="A137:AA137"/>
    <mergeCell ref="A139:AA139"/>
    <mergeCell ref="A140:A141"/>
    <mergeCell ref="B140:B141"/>
    <mergeCell ref="Z140:Z141"/>
    <mergeCell ref="AA140:AA141"/>
    <mergeCell ref="A124:AA124"/>
    <mergeCell ref="A125:A126"/>
    <mergeCell ref="B125:B126"/>
    <mergeCell ref="Z125:Z126"/>
    <mergeCell ref="AA125:AA126"/>
    <mergeCell ref="A108:AA108"/>
    <mergeCell ref="A109:A110"/>
    <mergeCell ref="B109:B110"/>
    <mergeCell ref="Z109:Z110"/>
    <mergeCell ref="AA109:AA110"/>
    <mergeCell ref="A94:AA94"/>
    <mergeCell ref="A96:AA96"/>
    <mergeCell ref="A97:A98"/>
    <mergeCell ref="B97:B98"/>
    <mergeCell ref="Z97:Z98"/>
    <mergeCell ref="AA97:AA98"/>
    <mergeCell ref="A83:AA83"/>
    <mergeCell ref="A85:AA85"/>
    <mergeCell ref="A86:A87"/>
    <mergeCell ref="B86:B87"/>
    <mergeCell ref="Z86:Z87"/>
    <mergeCell ref="AA86:AA87"/>
    <mergeCell ref="A71:AA71"/>
    <mergeCell ref="A72:A73"/>
    <mergeCell ref="B72:B73"/>
    <mergeCell ref="Z72:Z73"/>
    <mergeCell ref="AA72:AA73"/>
    <mergeCell ref="A48:AA48"/>
    <mergeCell ref="A49:A50"/>
    <mergeCell ref="B49:B50"/>
    <mergeCell ref="Z49:Z50"/>
    <mergeCell ref="AA49:AA50"/>
    <mergeCell ref="A33:AA33"/>
    <mergeCell ref="A34:A35"/>
    <mergeCell ref="B34:B35"/>
    <mergeCell ref="Z34:Z35"/>
    <mergeCell ref="AA34:AA35"/>
    <mergeCell ref="A15:AA15"/>
    <mergeCell ref="A17:AA17"/>
    <mergeCell ref="A18:A19"/>
    <mergeCell ref="B18:B19"/>
    <mergeCell ref="Z18:Z19"/>
    <mergeCell ref="AA18:AA19"/>
    <mergeCell ref="A4:AA4"/>
    <mergeCell ref="A5:A6"/>
    <mergeCell ref="B5:B6"/>
    <mergeCell ref="Z5:Z6"/>
    <mergeCell ref="AA5:AA6"/>
    <mergeCell ref="A1:AA1"/>
    <mergeCell ref="A2:AA2"/>
    <mergeCell ref="A3:H3"/>
    <mergeCell ref="W3:AA3"/>
  </mergeCells>
  <conditionalFormatting sqref="S7:S14 U7:U14 U16 S16 C127:C136 I127:I136 U138 S138 I138 C138 C7:C14 I7:I14 I16 C16 C20:C32 I20:I32 S20:S32 U20:U32 C36:C47 I36:I47 S36:S47 U36:U47 S51:S70 U51:U70 C88:C93 I88:I93 C99:C107 I99:I107 C111:C123 I111:I123 I146 C146 U84 S84 S88:S93 U88:U93 S99:S107 U99:U107 S111:S123 U111:U123 C95 I95 S95 U95 C74:C82 I74:I82 S142:S144 U142:U144">
    <cfRule type="cellIs" priority="1" dxfId="0" operator="greaterThanOrEqual" stopIfTrue="1">
      <formula>7</formula>
    </cfRule>
    <cfRule type="cellIs" priority="2" dxfId="1" operator="equal" stopIfTrue="1">
      <formula>6</formula>
    </cfRule>
    <cfRule type="cellIs" priority="3" dxfId="2" operator="equal" stopIfTrue="1">
      <formula>5</formula>
    </cfRule>
  </conditionalFormatting>
  <conditionalFormatting sqref="D7:D14 G7:G14 G16 D16 D127:D136 G127:G136 T138 O138 G138 D138 O7:O14 T7:T14 T16 O16 D20:D32 G20:G32 O20:O32 T20:T32 D36:D47 G36:G47 O36:O47 T36:T47 O51:O70 T51:T70 D88:D93 G88:G93 D99:D107 G99:G107 D111:D123 G111:G123 G146 D146 T84 O84 O88:O93 T88:T93 O99:O107 T99:T107 O111:O123 T111:T123 D95 G95 O95 T95 D74:D82 G74:G82 O142:O144 T142:T144">
    <cfRule type="cellIs" priority="4" dxfId="0" operator="greaterThanOrEqual" stopIfTrue="1">
      <formula>5</formula>
    </cfRule>
    <cfRule type="cellIs" priority="5" dxfId="1" operator="equal" stopIfTrue="1">
      <formula>4</formula>
    </cfRule>
    <cfRule type="cellIs" priority="6" dxfId="2" operator="equal" stopIfTrue="1">
      <formula>3</formula>
    </cfRule>
  </conditionalFormatting>
  <conditionalFormatting sqref="E7:F14 H7:H14 J7:K14 J16:K16 H16 E16:F16 E127:F136 H127:H136 J127:K136 P138:R138 M138:N138 J138:K138 H138 E138:F138 M7:N14 P7:R14 P16:R16 M16:N16 E20:F32 H20:H32 J20:K32 M20:N32 P20:R32 E36:F47 H36:H47 J36:K47 M36:N47 P36:R47 M51:N70 P51:R70 E88:F93 H88:H93 J88:K93 E99:F107 H99:H107 J99:K107 E111:F123 H111:H123 J111:K123 J146:K146 H146 E146:F146 P84:R84 M84:N84 M88:N93 P88:R93 M99:N107 P99:R107 M111:N123 P111:R123 E95:F95 H95 J95:K95 M95:N95 P95:R95 E74:F82 H74:H82 J74:K82 M142:N144 P142:R144">
    <cfRule type="cellIs" priority="7" dxfId="3" operator="lessThanOrEqual" stopIfTrue="1">
      <formula>2</formula>
    </cfRule>
  </conditionalFormatting>
  <conditionalFormatting sqref="E7:F14 H7:H14 J7:K14 J16:K16 H16 E16:F16 E127:F136 H127:H136 J127:K136 P138:R138 M138:N138 J138:K138 H138 E138:F138 M7:N14 P7:R14 P16:R16 M16:N16 E20:F32 H20:H32 J20:K32 M20:N32 P20:R32 E36:F47 H36:H47 J36:K47 M36:N47 P36:R47 M51:N70 P51:R70 E88:F93 H88:H93 J88:K93 E99:F107 H99:H107 J99:K107 E111:F123 H111:H123 J111:K123 J146:K146 H146 E146:F146 P84:R84 M84:N84 M88:N93 P88:R93 M99:N107 P99:R107 M111:N123 P111:R123 E95:F95 H95 J95:K95 M95:N95 P95:R95 E74:F82 H74:H82 J74:K82 M142:N144 P142:R144">
    <cfRule type="cellIs" priority="8" dxfId="4" operator="equal" stopIfTrue="1">
      <formula>3</formula>
    </cfRule>
  </conditionalFormatting>
  <conditionalFormatting sqref="E7:F14 H7:H14 J7:K14 J16:K16 H16 E16:F16 E127:F136 H127:H136 J127:K136 P138:R138 M138:N138 J138:K138 H138 E138:F138 M7:N14 P7:R14 P16:R16 M16:N16 E20:F32 H20:H32 J20:K32 M20:N32 P20:R32 E36:F47 H36:H47 J36:K47 M36:N47 P36:R47 M51:N70 P51:R70 E88:F93 H88:H93 J88:K93 E99:F107 H99:H107 J99:K107 E111:F123 H111:H123 J111:K123 J146:K146 H146 E146:F146 P84:R84 M84:N84 M88:N93 P88:R93 M99:N107 P99:R107 M111:N123 P111:R123 E95:F95 H95 J95:K95 M95:N95 P95:R95 E74:F82 H74:H82 J74:K82 M142:N144 P142:R144">
    <cfRule type="cellIs" priority="9" dxfId="2" operator="equal" stopIfTrue="1">
      <formula>4</formula>
    </cfRule>
  </conditionalFormatting>
  <conditionalFormatting sqref="E7:F14 H7:H14 J7:K14 J16:K16 H16 E16:F16 E127:F136 H127:H136 J127:K136 P138:R138 M138:N138 J138:K138 H138 E138:F138 M7:N14 P7:R14 P16:R16 M16:N16 E20:F32 H20:H32 J20:K32 M20:N32 P20:R32 E36:F47 H36:H47 J36:K47 M36:N47 P36:R47 M51:N70 P51:R70 E88:F93 H88:H93 J88:K93 E99:F107 H99:H107 J99:K107 E111:F123 H111:H123 J111:K123 J146:K146 H146 E146:F146 P84:R84 M84:N84 M88:N93 P88:R93 M99:N107 P99:R107 M111:N123 P111:R123 E95:F95 H95 J95:K95 M95:N95 P95:R95 E74:F82 H74:H82 J74:K82 M142:N144 P142:R144">
    <cfRule type="cellIs" priority="10" dxfId="1" operator="equal" stopIfTrue="1">
      <formula>5</formula>
    </cfRule>
  </conditionalFormatting>
  <conditionalFormatting sqref="E7:F14 H7:H14 J7:K14 J16:K16 H16 E16:F16 E127:F136 H127:H136 J127:K136 P138:R138 M138:N138 J138:K138 H138 E138:F138 M7:N14 P7:R14 P16:R16 M16:N16 E20:F32 H20:H32 J20:K32 M20:N32 P20:R32 E36:F47 H36:H47 J36:K47 M36:N47 P36:R47 M51:N70 P51:R70 E88:F93 H88:H93 J88:K93 E99:F107 H99:H107 J99:K107 E111:F123 H111:H123 J111:K123 J146:K146 H146 E146:F146 P84:R84 M84:N84 M88:N93 P88:R93 M99:N107 P99:R107 M111:N123 P111:R123 E95:F95 H95 J95:K95 M95:N95 P95:R95 E74:F82 H74:H82 J74:K82 M142:N144 P142:R144">
    <cfRule type="cellIs" priority="11" dxfId="0" operator="greaterThanOr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2018-06-08T14:10:39Z</dcterms:modified>
  <cp:category/>
  <cp:version/>
  <cp:contentType/>
  <cp:contentStatus/>
</cp:coreProperties>
</file>